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45" windowWidth="19065" windowHeight="12360" activeTab="1"/>
  </bookViews>
  <sheets>
    <sheet name="стр.1" sheetId="1" r:id="rId1"/>
    <sheet name="стр.2_4" sheetId="2" r:id="rId2"/>
    <sheet name="стр.5" sheetId="3" r:id="rId3"/>
  </sheets>
  <definedNames>
    <definedName name="_xlnm.Print_Titles" localSheetId="1">'стр.2_4'!$6:$6</definedName>
    <definedName name="_xlnm.Print_Area" localSheetId="0">'стр.1'!$A$1:$DA$40</definedName>
    <definedName name="_xlnm.Print_Area" localSheetId="1">'стр.2_4'!$A$1:$DA$62</definedName>
    <definedName name="_xlnm.Print_Area" localSheetId="2">'стр.5'!$A$1:$DA$43</definedName>
  </definedNames>
  <calcPr fullCalcOnLoad="1"/>
</workbook>
</file>

<file path=xl/sharedStrings.xml><?xml version="1.0" encoding="utf-8"?>
<sst xmlns="http://schemas.openxmlformats.org/spreadsheetml/2006/main" count="312" uniqueCount="180">
  <si>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</si>
  <si>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</si>
  <si>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</si>
  <si>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</si>
  <si>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</si>
  <si>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</si>
  <si>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</si>
  <si>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</si>
  <si>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</si>
  <si>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Х</t>
  </si>
  <si>
    <t>Поступления, всего:</t>
  </si>
  <si>
    <t>Справочно:</t>
  </si>
  <si>
    <t>Приложение</t>
  </si>
  <si>
    <t>на 20</t>
  </si>
  <si>
    <t>Всего</t>
  </si>
  <si>
    <t>Исполнитель</t>
  </si>
  <si>
    <t>I. Сведения о деятельности федерального государственного учреждения (подразделения)</t>
  </si>
  <si>
    <t>поступления от реализации ценных бумаг</t>
  </si>
  <si>
    <t>Задача</t>
  </si>
  <si>
    <t>Мероприятие</t>
  </si>
  <si>
    <t>Плановый результат</t>
  </si>
  <si>
    <t>Срок исполнения</t>
  </si>
  <si>
    <t>Форма</t>
  </si>
  <si>
    <t>(должность лица, утверждающего документ)</t>
  </si>
  <si>
    <t>М.П.</t>
  </si>
  <si>
    <t xml:space="preserve"> год и плановый период 20</t>
  </si>
  <si>
    <t>и 20</t>
  </si>
  <si>
    <t xml:space="preserve"> годы</t>
  </si>
  <si>
    <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федерального государственного учреждения (положением подразделения) к его основным видам деятельности, предоставление которых для физических и юридических лиц осуществляется за плату: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</si>
  <si>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учреждения (подразделения):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</si>
  <si>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федерального государственного учреждения (подразделения):</t>
    </r>
  </si>
  <si>
    <t>Лицевой счет, предназначенный для учета операций со средствами, предоставленными учреждению в виде субсидий на иные цели и бюджетных инвестиций, открыт в (ОФК/банк)</t>
  </si>
  <si>
    <t>Лицевой счет, предназначенный для учета операций со средствами учреждения, открыт в (ОФК/банк)</t>
  </si>
  <si>
    <t>383</t>
  </si>
  <si>
    <t>074</t>
  </si>
  <si>
    <t>Дата предыдущего утвержденного плана</t>
  </si>
  <si>
    <t>Минобрнауки России</t>
  </si>
  <si>
    <t>ИНН</t>
  </si>
  <si>
    <t>КПП</t>
  </si>
  <si>
    <t>единица измерения по ОКЕИ</t>
  </si>
  <si>
    <t>Код КОСГУ</t>
  </si>
  <si>
    <t>Источники поступлений и выплат</t>
  </si>
  <si>
    <t>Субсидия на выполнение государст-венного задания</t>
  </si>
  <si>
    <t>Целевые субсидии (субсидии на иные цели)</t>
  </si>
  <si>
    <t>Бюджетные инвестиции</t>
  </si>
  <si>
    <t>Средства 
от принося-щей доход деятель-ности</t>
  </si>
  <si>
    <t>Остаток средств на начало планируемого финансового года</t>
  </si>
  <si>
    <t>Наименование 
показателя *</t>
  </si>
  <si>
    <t>130</t>
  </si>
  <si>
    <t>услуга (работа) № 1</t>
  </si>
  <si>
    <t>услуга (работа) № 2 и т.д.</t>
  </si>
  <si>
    <t>120</t>
  </si>
  <si>
    <t>140</t>
  </si>
  <si>
    <t>180</t>
  </si>
  <si>
    <t>поступления от использования имущества, находящегося в государственной собственности и переданного в аренду</t>
  </si>
  <si>
    <t>поступления от штрафов, пеней и иных сумм принудительного изъятия</t>
  </si>
  <si>
    <t>поступления в виде грантов от физических и юридических лиц</t>
  </si>
  <si>
    <t>410</t>
  </si>
  <si>
    <t>420</t>
  </si>
  <si>
    <t>440</t>
  </si>
  <si>
    <t>поступления от уменьшения стоимости основных средств</t>
  </si>
  <si>
    <t>поступления от уменьшения стоимости нематериальных активов</t>
  </si>
  <si>
    <t>поступления от уменьшения стоимости материальных запасов</t>
  </si>
  <si>
    <t>прочие поступления</t>
  </si>
  <si>
    <t>Выплаты всего: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</si>
  <si>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</si>
  <si>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</si>
  <si>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</si>
  <si>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</si>
  <si>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</si>
  <si>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</si>
  <si>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</si>
  <si>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</si>
  <si>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</si>
  <si>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</si>
  <si>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Расходы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</si>
  <si>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</si>
  <si>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</si>
  <si>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</si>
  <si>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</si>
  <si>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</si>
  <si>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</si>
  <si>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</si>
  <si>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</si>
  <si>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225</t>
  </si>
  <si>
    <t>226</t>
  </si>
  <si>
    <t>290</t>
  </si>
  <si>
    <t>300</t>
  </si>
  <si>
    <t>310</t>
  </si>
  <si>
    <t>320</t>
  </si>
  <si>
    <t>330</t>
  </si>
  <si>
    <t>340</t>
  </si>
  <si>
    <t>Работы, услуги по содержанию имущества</t>
  </si>
  <si>
    <t>стипендия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</si>
  <si>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</si>
  <si>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</si>
  <si>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</si>
  <si>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</si>
  <si>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</si>
  <si>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Источники финансирования дефицита средств учреждения всего:</t>
  </si>
  <si>
    <t>Внутренние источники, из них:</t>
  </si>
  <si>
    <t>510</t>
  </si>
  <si>
    <t>610</t>
  </si>
  <si>
    <t>* Приводятся только те показатели, по которым планируются поступления и выплаты.</t>
  </si>
  <si>
    <t>увеличение остатков по внутреннему привлечению остатков средств (+)</t>
  </si>
  <si>
    <t>уменьшение остатков по внутреннему привлечению остатков средств (-)</t>
  </si>
  <si>
    <t>Планируемый остаток средств на конец планируемого финансового года</t>
  </si>
  <si>
    <t>Объем публичных 
обязательств</t>
  </si>
  <si>
    <t>Поступления от размещения средств на банковских депозитах</t>
  </si>
  <si>
    <t>№</t>
  </si>
  <si>
    <t>IV. Мероприятия стратегического развития федерального государственного учреждения (подразделения)</t>
  </si>
  <si>
    <t>V. Мероприятия по энергосбережению и повышению энергетической эффективности</t>
  </si>
  <si>
    <t>Тел.</t>
  </si>
  <si>
    <t>Планируемый объем затрат</t>
  </si>
  <si>
    <t xml:space="preserve">III. Сведения о вносимых изменениях № </t>
  </si>
  <si>
    <t>по виду поступлений</t>
  </si>
  <si>
    <t>(субсидия на выполнение государственного задания, целевые субсидии, бюджетные инвестиции, средства от приносящей доход деятельности)</t>
  </si>
  <si>
    <t>на "</t>
  </si>
  <si>
    <t>(дата вносимых изменений)</t>
  </si>
  <si>
    <t>Наименование показателя *</t>
  </si>
  <si>
    <t>Сумма изменений 
(+; -), руб.</t>
  </si>
  <si>
    <t>Планируемый остаток средств на начало планируемого финансового года</t>
  </si>
  <si>
    <t>Поступления всего</t>
  </si>
  <si>
    <t>Коды</t>
  </si>
  <si>
    <t>II. Показатели по поступлениям, выплатам и источникам дефицита средств 
федерального государственного учреждения (подразделения)</t>
  </si>
  <si>
    <t>* Указываются только те показатели, по которым вносятся изменения.</t>
  </si>
  <si>
    <t>Обоснования 
и расчеты 
по вносимым изменениям</t>
  </si>
  <si>
    <t>14</t>
  </si>
  <si>
    <t>подготовка специалистов с высшим профессиональным образованием различных сфер экономики</t>
  </si>
  <si>
    <t>реализация образовательных  программ высшего профессионального образования</t>
  </si>
  <si>
    <t>образовательные услуги, прикладные научные исследования</t>
  </si>
  <si>
    <t>Северный филиал федерального государственного бюджетного учреждения высшего</t>
  </si>
  <si>
    <t>35742761</t>
  </si>
  <si>
    <t>Большая Санкт_Петербургская,41</t>
  </si>
  <si>
    <t>173003, Великий Новгород</t>
  </si>
  <si>
    <t>Главный бухгалтер</t>
  </si>
  <si>
    <t xml:space="preserve"> Н.Н.Щукина</t>
  </si>
  <si>
    <t>ФГБОУ ВО "МГУТУ имени К.Г.Разумовского</t>
  </si>
  <si>
    <t>(Первый казачий университет)"</t>
  </si>
  <si>
    <t>В.Н.Иванова</t>
  </si>
  <si>
    <t xml:space="preserve"> образования  "Московский государственный университет технологий</t>
  </si>
  <si>
    <t>и управления имени К.Г.Разумовского (Первый казачий университет)" в г.Великом Новгороде</t>
  </si>
  <si>
    <t>20506Щ50220</t>
  </si>
  <si>
    <t>21506Щ50220</t>
  </si>
  <si>
    <t xml:space="preserve">                                         Ректор</t>
  </si>
  <si>
    <t xml:space="preserve">Руководитель </t>
  </si>
  <si>
    <t>И.О.Директора</t>
  </si>
  <si>
    <t>Л.Ю.Куракина</t>
  </si>
  <si>
    <t>8162621889</t>
  </si>
  <si>
    <t>Бакалавриат</t>
  </si>
  <si>
    <t>Специалитет</t>
  </si>
  <si>
    <t>01.09.2014</t>
  </si>
  <si>
    <t>от оказания услуг</t>
  </si>
  <si>
    <t>7709125605</t>
  </si>
  <si>
    <t>532143001</t>
  </si>
  <si>
    <t>остатков субсидий прошлых лет в доход бюджета (-)</t>
  </si>
  <si>
    <t>Возврат субсидии на выполнение государственного задания по неисполненным обязательствам и излишне перечисленным налогам (+)</t>
  </si>
  <si>
    <t>поступления от оказания федеральным государственным учреждением (подразделением) услуг (выполнение работ), относящихся в соответствии с уставом (положением подразделения) к его основным видам деятельности, предоставление которых для физических и юридических лиц осуществляется на платной основе, всего, в том числе:</t>
  </si>
  <si>
    <t>поступления от оказания федеральным государственным учреждением (подразделением) услуг (выполнение работ), предоставление которых для физических и юридических лиц осуществляется на платной основе, всего, в том числе:</t>
  </si>
  <si>
    <t>поступления от иной приносящей доход деятельности, всего, в том числе:</t>
  </si>
  <si>
    <t>Выплаты всего, в том числе:</t>
  </si>
  <si>
    <t>Заработная плата всего, в том числе:</t>
  </si>
  <si>
    <t>профессорско-преподавательского состава</t>
  </si>
  <si>
    <t>научных сотрудников</t>
  </si>
  <si>
    <t>административно-управленческого персонала</t>
  </si>
  <si>
    <t>вспомогательного персонала</t>
  </si>
  <si>
    <t>Прочие работы, услуги, из них:</t>
  </si>
  <si>
    <t>вознаграждение по договорам гражданско-правового характера, заключенным с работниками списочного состава</t>
  </si>
  <si>
    <t>291</t>
  </si>
  <si>
    <t>Прочие расходы, из них:</t>
  </si>
  <si>
    <t>292</t>
  </si>
  <si>
    <t>налог на землю, налог на имущество</t>
  </si>
  <si>
    <t>Источники финансирования дефицита средств учреждения всего, в том числе:</t>
  </si>
  <si>
    <t>1</t>
  </si>
  <si>
    <t>средства от приносящей доход деятельности</t>
  </si>
  <si>
    <t>декабря</t>
  </si>
  <si>
    <t>увеличение остатков</t>
  </si>
  <si>
    <t>уменьшение остатков</t>
  </si>
  <si>
    <t>31.12.2014</t>
  </si>
  <si>
    <t>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</si>
</sst>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 vertical="top" wrapText="1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8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zoomScaleSheetLayoutView="100" workbookViewId="0" topLeftCell="A10">
      <selection activeCell="CL21" sqref="CL21:DA21"/>
    </sheetView>
  </sheetViews>
  <sheetFormatPr defaultColWidth="9.00390625" defaultRowHeight="12.75"/>
  <cols>
    <col min="1" max="16384" width="0.875" style="1" customWidth="1"/>
  </cols>
  <sheetData>
    <row r="1" s="2" customFormat="1" ht="11.25" customHeight="1">
      <c r="DA1" s="20" t="s">
        <v>12</v>
      </c>
    </row>
    <row r="2" ht="15">
      <c r="DA2" s="9"/>
    </row>
    <row r="3" ht="15">
      <c r="DA3" s="9" t="s">
        <v>22</v>
      </c>
    </row>
    <row r="4" ht="15">
      <c r="DA4" s="9"/>
    </row>
    <row r="5" spans="57:105" ht="15">
      <c r="BE5" s="53" t="s">
        <v>6</v>
      </c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</row>
    <row r="6" spans="30:105" ht="15">
      <c r="AD6" s="53" t="s">
        <v>144</v>
      </c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</row>
    <row r="7" spans="31:105" ht="15">
      <c r="AE7" s="54" t="s">
        <v>137</v>
      </c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</row>
    <row r="8" spans="30:105" ht="15">
      <c r="AD8" s="52" t="s">
        <v>138</v>
      </c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</row>
    <row r="9" spans="57:105" s="2" customFormat="1" ht="12">
      <c r="BE9" s="73" t="s">
        <v>23</v>
      </c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</row>
    <row r="10" spans="55:105" ht="15">
      <c r="BC10" s="1" t="s">
        <v>24</v>
      </c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 t="s">
        <v>139</v>
      </c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</row>
    <row r="11" spans="61:105" s="2" customFormat="1" ht="13.5" customHeight="1">
      <c r="BI11" s="77" t="s">
        <v>4</v>
      </c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 t="s">
        <v>5</v>
      </c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</row>
    <row r="12" spans="62:96" ht="15.75" customHeight="1">
      <c r="BJ12" s="9" t="s">
        <v>0</v>
      </c>
      <c r="BK12" s="78"/>
      <c r="BL12" s="78"/>
      <c r="BM12" s="78"/>
      <c r="BN12" s="78"/>
      <c r="BO12" s="1" t="s">
        <v>0</v>
      </c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9">
        <v>20</v>
      </c>
      <c r="CK12" s="79"/>
      <c r="CL12" s="79"/>
      <c r="CM12" s="79"/>
      <c r="CN12" s="80" t="s">
        <v>127</v>
      </c>
      <c r="CO12" s="80"/>
      <c r="CP12" s="80"/>
      <c r="CQ12" s="80"/>
      <c r="CR12" s="1" t="s">
        <v>1</v>
      </c>
    </row>
    <row r="13" ht="15">
      <c r="CY13" s="7"/>
    </row>
    <row r="14" spans="1:105" ht="16.5">
      <c r="A14" s="59" t="s">
        <v>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</row>
    <row r="15" spans="21:80" s="10" customFormat="1" ht="16.5">
      <c r="U15" s="11"/>
      <c r="V15" s="11"/>
      <c r="W15" s="11"/>
      <c r="Z15" s="11" t="s">
        <v>13</v>
      </c>
      <c r="AA15" s="60" t="s">
        <v>127</v>
      </c>
      <c r="AB15" s="60"/>
      <c r="AC15" s="60"/>
      <c r="AD15" s="60"/>
      <c r="AE15" s="75" t="s">
        <v>25</v>
      </c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60"/>
      <c r="BN15" s="60"/>
      <c r="BO15" s="60"/>
      <c r="BP15" s="60"/>
      <c r="BW15" s="21" t="s">
        <v>26</v>
      </c>
      <c r="BX15" s="60"/>
      <c r="BY15" s="60"/>
      <c r="BZ15" s="60"/>
      <c r="CA15" s="60"/>
      <c r="CB15" s="10" t="s">
        <v>27</v>
      </c>
    </row>
    <row r="16" ht="6" customHeight="1"/>
    <row r="17" spans="1:105" ht="15">
      <c r="A17" s="72" t="s">
        <v>131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</row>
    <row r="18" spans="1:105" s="2" customFormat="1" ht="18" customHeight="1">
      <c r="A18" s="74" t="s">
        <v>140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</row>
    <row r="19" spans="1:104" ht="15">
      <c r="A19" s="53" t="s">
        <v>141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</row>
    <row r="20" spans="90:105" ht="15">
      <c r="CL20" s="71" t="s">
        <v>123</v>
      </c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</row>
    <row r="21" spans="1:105" ht="15">
      <c r="A21" s="76" t="s">
        <v>134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S21" s="19"/>
      <c r="AT21" s="19"/>
      <c r="AU21" s="19" t="s">
        <v>7</v>
      </c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4"/>
      <c r="CL21" s="56" t="s">
        <v>178</v>
      </c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8"/>
    </row>
    <row r="22" spans="1:105" ht="1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S22" s="22"/>
      <c r="AT22" s="22"/>
      <c r="AU22" s="22" t="s">
        <v>35</v>
      </c>
      <c r="AV22" s="22"/>
      <c r="AW22" s="22"/>
      <c r="AX22" s="22"/>
      <c r="AY22" s="19"/>
      <c r="AZ22" s="19"/>
      <c r="BA22" s="19"/>
      <c r="BB22" s="19"/>
      <c r="BC22" s="7"/>
      <c r="BD22" s="7"/>
      <c r="BE22" s="7"/>
      <c r="BF22" s="7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4"/>
      <c r="CL22" s="56" t="s">
        <v>151</v>
      </c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8"/>
    </row>
    <row r="23" spans="1:105" ht="15">
      <c r="A23" s="61" t="s">
        <v>133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S23" s="19"/>
      <c r="AT23" s="19"/>
      <c r="AU23" s="19" t="s">
        <v>8</v>
      </c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4"/>
      <c r="CL23" s="56" t="s">
        <v>132</v>
      </c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8"/>
    </row>
    <row r="24" spans="1:105" ht="1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S24" s="4"/>
      <c r="AT24" s="4"/>
      <c r="AU24" s="4" t="s">
        <v>36</v>
      </c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L24" s="56" t="s">
        <v>34</v>
      </c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8"/>
    </row>
    <row r="25" spans="1:105" s="17" customFormat="1" ht="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4"/>
      <c r="AL25" s="4"/>
      <c r="AM25" s="4"/>
      <c r="AN25" s="4"/>
      <c r="AS25" s="4"/>
      <c r="AT25" s="4"/>
      <c r="AU25" s="4" t="s">
        <v>37</v>
      </c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25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L25" s="56" t="s">
        <v>153</v>
      </c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8"/>
    </row>
    <row r="26" spans="1:105" s="17" customFormat="1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S26" s="4"/>
      <c r="AT26" s="4"/>
      <c r="AU26" s="4" t="s">
        <v>38</v>
      </c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25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L26" s="56" t="s">
        <v>154</v>
      </c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8"/>
    </row>
    <row r="27" spans="1:105" s="17" customFormat="1" ht="15">
      <c r="A27" s="4"/>
      <c r="B27" s="4"/>
      <c r="C27" s="4"/>
      <c r="D27" s="4"/>
      <c r="E27" s="4"/>
      <c r="F27" s="4"/>
      <c r="G27" s="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3"/>
      <c r="V27" s="2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S27" s="4"/>
      <c r="AT27" s="4"/>
      <c r="AU27" s="4" t="s">
        <v>39</v>
      </c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25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L27" s="56" t="s">
        <v>33</v>
      </c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8"/>
    </row>
    <row r="28" spans="1:105" s="13" customFormat="1" ht="15">
      <c r="A28" s="55" t="s">
        <v>32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L28" s="68" t="s">
        <v>142</v>
      </c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70"/>
    </row>
    <row r="29" spans="1:105" s="13" customFormat="1" ht="1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L29" s="63" t="s">
        <v>143</v>
      </c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5"/>
    </row>
    <row r="30" spans="1:105" s="13" customFormat="1" ht="45" customHeight="1">
      <c r="A30" s="55" t="s">
        <v>31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L30" s="51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50"/>
    </row>
    <row r="32" spans="1:105" s="3" customFormat="1" ht="14.25">
      <c r="A32" s="66" t="s">
        <v>16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</row>
    <row r="33" spans="1:105" s="3" customFormat="1" ht="9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</row>
    <row r="34" spans="2:105" ht="15" customHeight="1">
      <c r="B34" s="12"/>
      <c r="C34" s="12"/>
      <c r="D34" s="12"/>
      <c r="E34" s="12"/>
      <c r="F34" s="15" t="s">
        <v>29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</row>
    <row r="35" spans="1:105" ht="15">
      <c r="A35" s="62" t="s">
        <v>128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</row>
    <row r="36" spans="1:105" ht="15" customHeight="1">
      <c r="A36" s="15"/>
      <c r="B36" s="4"/>
      <c r="C36" s="4"/>
      <c r="D36" s="4"/>
      <c r="E36" s="4"/>
      <c r="F36" s="4" t="s">
        <v>30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</row>
    <row r="37" spans="1:105" ht="15">
      <c r="A37" s="62" t="s">
        <v>129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</row>
    <row r="38" spans="1:105" ht="45.75" customHeight="1">
      <c r="A38" s="67" t="s">
        <v>28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</row>
    <row r="39" spans="1:105" ht="15">
      <c r="A39" s="62" t="s">
        <v>130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</row>
    <row r="40" ht="3" customHeight="1"/>
  </sheetData>
  <mergeCells count="40">
    <mergeCell ref="A21:AP22"/>
    <mergeCell ref="BI11:BZ11"/>
    <mergeCell ref="CA10:DA10"/>
    <mergeCell ref="CA11:DA11"/>
    <mergeCell ref="BK12:BN12"/>
    <mergeCell ref="BR12:CI12"/>
    <mergeCell ref="CJ12:CM12"/>
    <mergeCell ref="CN12:CQ12"/>
    <mergeCell ref="BM15:BP15"/>
    <mergeCell ref="BX15:CA15"/>
    <mergeCell ref="CL21:DA21"/>
    <mergeCell ref="CL22:DA22"/>
    <mergeCell ref="CL20:DA20"/>
    <mergeCell ref="BE5:DA5"/>
    <mergeCell ref="BI10:BZ10"/>
    <mergeCell ref="BE9:DA9"/>
    <mergeCell ref="A19:CZ19"/>
    <mergeCell ref="A17:DA17"/>
    <mergeCell ref="A18:DA18"/>
    <mergeCell ref="AE15:BL15"/>
    <mergeCell ref="A30:CJ30"/>
    <mergeCell ref="A23:AP24"/>
    <mergeCell ref="A39:DA39"/>
    <mergeCell ref="CL29:DA30"/>
    <mergeCell ref="A32:DA32"/>
    <mergeCell ref="A35:DA35"/>
    <mergeCell ref="A37:DA37"/>
    <mergeCell ref="A38:DA38"/>
    <mergeCell ref="CL28:DA28"/>
    <mergeCell ref="CL25:DA25"/>
    <mergeCell ref="AD8:DA8"/>
    <mergeCell ref="AD6:DA6"/>
    <mergeCell ref="AE7:DA7"/>
    <mergeCell ref="A28:CJ29"/>
    <mergeCell ref="CL26:DA26"/>
    <mergeCell ref="CL27:DA27"/>
    <mergeCell ref="A14:DA14"/>
    <mergeCell ref="AA15:AD15"/>
    <mergeCell ref="CL23:DA23"/>
    <mergeCell ref="CL24:DA2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A62"/>
  <sheetViews>
    <sheetView tabSelected="1" zoomScaleSheetLayoutView="100" workbookViewId="0" topLeftCell="A44">
      <selection activeCell="AN59" sqref="AN59:BA59"/>
    </sheetView>
  </sheetViews>
  <sheetFormatPr defaultColWidth="9.00390625" defaultRowHeight="12.75"/>
  <cols>
    <col min="1" max="65" width="0.875" style="1" customWidth="1"/>
    <col min="66" max="66" width="2.875" style="1" customWidth="1"/>
    <col min="67" max="16384" width="0.875" style="1" customWidth="1"/>
  </cols>
  <sheetData>
    <row r="1" s="14" customFormat="1" ht="3" customHeight="1"/>
    <row r="2" spans="1:105" s="28" customFormat="1" ht="27.75" customHeight="1">
      <c r="A2" s="111" t="s">
        <v>124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</row>
    <row r="3" spans="1:79" s="28" customFormat="1" ht="6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</row>
    <row r="4" spans="1:105" s="29" customFormat="1" ht="13.5" customHeight="1">
      <c r="A4" s="105" t="s">
        <v>47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7"/>
      <c r="AE4" s="105" t="s">
        <v>40</v>
      </c>
      <c r="AF4" s="106"/>
      <c r="AG4" s="106"/>
      <c r="AH4" s="106"/>
      <c r="AI4" s="106"/>
      <c r="AJ4" s="106"/>
      <c r="AK4" s="106"/>
      <c r="AL4" s="106"/>
      <c r="AM4" s="107"/>
      <c r="AN4" s="105" t="s">
        <v>14</v>
      </c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7"/>
      <c r="BB4" s="114" t="s">
        <v>41</v>
      </c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3"/>
    </row>
    <row r="5" spans="1:105" s="29" customFormat="1" ht="66" customHeight="1">
      <c r="A5" s="108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10"/>
      <c r="AE5" s="108"/>
      <c r="AF5" s="109"/>
      <c r="AG5" s="109"/>
      <c r="AH5" s="109"/>
      <c r="AI5" s="109"/>
      <c r="AJ5" s="109"/>
      <c r="AK5" s="109"/>
      <c r="AL5" s="109"/>
      <c r="AM5" s="110"/>
      <c r="AN5" s="108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10"/>
      <c r="BB5" s="112" t="s">
        <v>42</v>
      </c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3"/>
      <c r="BO5" s="112" t="s">
        <v>43</v>
      </c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3"/>
      <c r="CB5" s="112" t="s">
        <v>44</v>
      </c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3"/>
      <c r="CO5" s="112" t="s">
        <v>45</v>
      </c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3"/>
    </row>
    <row r="6" spans="1:105" s="30" customFormat="1" ht="13.5" customHeight="1">
      <c r="A6" s="102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4"/>
      <c r="AE6" s="102">
        <v>2</v>
      </c>
      <c r="AF6" s="103"/>
      <c r="AG6" s="103"/>
      <c r="AH6" s="103"/>
      <c r="AI6" s="103"/>
      <c r="AJ6" s="103"/>
      <c r="AK6" s="103"/>
      <c r="AL6" s="103"/>
      <c r="AM6" s="104"/>
      <c r="AN6" s="102">
        <v>3</v>
      </c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4"/>
      <c r="BB6" s="102">
        <v>4</v>
      </c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4"/>
      <c r="BO6" s="102">
        <v>5</v>
      </c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4"/>
      <c r="CB6" s="102">
        <v>6</v>
      </c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4"/>
      <c r="CO6" s="102">
        <v>7</v>
      </c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4"/>
    </row>
    <row r="7" spans="1:105" s="31" customFormat="1" ht="39" customHeight="1">
      <c r="A7" s="84" t="s">
        <v>46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6"/>
      <c r="AE7" s="87" t="s">
        <v>9</v>
      </c>
      <c r="AF7" s="88"/>
      <c r="AG7" s="88"/>
      <c r="AH7" s="88"/>
      <c r="AI7" s="88"/>
      <c r="AJ7" s="88"/>
      <c r="AK7" s="88"/>
      <c r="AL7" s="88"/>
      <c r="AM7" s="89"/>
      <c r="AN7" s="81">
        <f>SUM(BB7:DA7)</f>
        <v>651556.49</v>
      </c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3"/>
      <c r="BB7" s="81">
        <v>6346.98</v>
      </c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3"/>
      <c r="BO7" s="81">
        <v>0</v>
      </c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3"/>
      <c r="CB7" s="81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3"/>
      <c r="CO7" s="81">
        <v>645209.51</v>
      </c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3"/>
    </row>
    <row r="8" spans="1:105" s="31" customFormat="1" ht="39" customHeight="1">
      <c r="A8" s="84" t="s">
        <v>155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6"/>
      <c r="AE8" s="87"/>
      <c r="AF8" s="88"/>
      <c r="AG8" s="88"/>
      <c r="AH8" s="88"/>
      <c r="AI8" s="88"/>
      <c r="AJ8" s="88"/>
      <c r="AK8" s="88"/>
      <c r="AL8" s="88"/>
      <c r="AM8" s="89"/>
      <c r="AN8" s="81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3"/>
      <c r="BB8" s="81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3"/>
      <c r="BO8" s="81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3"/>
      <c r="CB8" s="81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3"/>
      <c r="CO8" s="81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3"/>
    </row>
    <row r="9" spans="1:105" s="31" customFormat="1" ht="71.25" customHeight="1">
      <c r="A9" s="84" t="s">
        <v>156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6"/>
      <c r="AE9" s="87" t="s">
        <v>53</v>
      </c>
      <c r="AF9" s="88"/>
      <c r="AG9" s="88"/>
      <c r="AH9" s="88"/>
      <c r="AI9" s="88"/>
      <c r="AJ9" s="88"/>
      <c r="AK9" s="88"/>
      <c r="AL9" s="88"/>
      <c r="AM9" s="89"/>
      <c r="AN9" s="81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3"/>
      <c r="BB9" s="81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3"/>
      <c r="BO9" s="81" t="s">
        <v>9</v>
      </c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3"/>
      <c r="CB9" s="81" t="s">
        <v>9</v>
      </c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3"/>
      <c r="CO9" s="81" t="s">
        <v>9</v>
      </c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3"/>
    </row>
    <row r="10" spans="1:105" s="32" customFormat="1" ht="13.5" customHeight="1">
      <c r="A10" s="93" t="s">
        <v>10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5"/>
      <c r="AE10" s="96" t="s">
        <v>9</v>
      </c>
      <c r="AF10" s="97"/>
      <c r="AG10" s="97"/>
      <c r="AH10" s="97"/>
      <c r="AI10" s="97"/>
      <c r="AJ10" s="97"/>
      <c r="AK10" s="97"/>
      <c r="AL10" s="97"/>
      <c r="AM10" s="98"/>
      <c r="AN10" s="81">
        <f>SUM(BB10:DA10)</f>
        <v>18466103</v>
      </c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3"/>
      <c r="BB10" s="99">
        <v>8832550</v>
      </c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1"/>
      <c r="BO10" s="99">
        <v>3610997</v>
      </c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1"/>
      <c r="CB10" s="99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1"/>
      <c r="CO10" s="99">
        <v>6022556</v>
      </c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1"/>
    </row>
    <row r="11" spans="1:105" s="32" customFormat="1" ht="13.5" customHeight="1">
      <c r="A11" s="84" t="s">
        <v>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6"/>
      <c r="AE11" s="87" t="s">
        <v>9</v>
      </c>
      <c r="AF11" s="88"/>
      <c r="AG11" s="88"/>
      <c r="AH11" s="88"/>
      <c r="AI11" s="88"/>
      <c r="AJ11" s="88"/>
      <c r="AK11" s="88"/>
      <c r="AL11" s="88"/>
      <c r="AM11" s="89"/>
      <c r="AN11" s="81" t="s">
        <v>9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3"/>
      <c r="BB11" s="81" t="s">
        <v>9</v>
      </c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3"/>
      <c r="BO11" s="81" t="s">
        <v>9</v>
      </c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3"/>
      <c r="CB11" s="81" t="s">
        <v>9</v>
      </c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3"/>
      <c r="CO11" s="81" t="s">
        <v>9</v>
      </c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3"/>
    </row>
    <row r="12" spans="1:105" s="32" customFormat="1" ht="180.75" customHeight="1">
      <c r="A12" s="84" t="s">
        <v>157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6"/>
      <c r="AE12" s="87" t="s">
        <v>48</v>
      </c>
      <c r="AF12" s="88"/>
      <c r="AG12" s="88"/>
      <c r="AH12" s="88"/>
      <c r="AI12" s="88"/>
      <c r="AJ12" s="88"/>
      <c r="AK12" s="88"/>
      <c r="AL12" s="88"/>
      <c r="AM12" s="89"/>
      <c r="AN12" s="81">
        <f aca="true" t="shared" si="0" ref="AN12:AN20">SUM(BB12:DA12)</f>
        <v>6022556</v>
      </c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3"/>
      <c r="BB12" s="81" t="s">
        <v>9</v>
      </c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3"/>
      <c r="BO12" s="81" t="s">
        <v>9</v>
      </c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3"/>
      <c r="CB12" s="81" t="s">
        <v>9</v>
      </c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3"/>
      <c r="CO12" s="81">
        <v>6022556</v>
      </c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3"/>
    </row>
    <row r="13" spans="1:105" s="32" customFormat="1" ht="13.5" customHeight="1">
      <c r="A13" s="84" t="s">
        <v>149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  <c r="AE13" s="87"/>
      <c r="AF13" s="88"/>
      <c r="AG13" s="88"/>
      <c r="AH13" s="88"/>
      <c r="AI13" s="88"/>
      <c r="AJ13" s="88"/>
      <c r="AK13" s="88"/>
      <c r="AL13" s="88"/>
      <c r="AM13" s="89"/>
      <c r="AN13" s="81">
        <f t="shared" si="0"/>
        <v>4908302</v>
      </c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3"/>
      <c r="BB13" s="81" t="s">
        <v>9</v>
      </c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3"/>
      <c r="BO13" s="81" t="s">
        <v>9</v>
      </c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3"/>
      <c r="CB13" s="81" t="s">
        <v>9</v>
      </c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3"/>
      <c r="CO13" s="81">
        <v>4908302</v>
      </c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3"/>
    </row>
    <row r="14" spans="1:105" s="32" customFormat="1" ht="13.5" customHeight="1">
      <c r="A14" s="84" t="s">
        <v>150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6"/>
      <c r="AE14" s="87"/>
      <c r="AF14" s="88"/>
      <c r="AG14" s="88"/>
      <c r="AH14" s="88"/>
      <c r="AI14" s="88"/>
      <c r="AJ14" s="88"/>
      <c r="AK14" s="88"/>
      <c r="AL14" s="88"/>
      <c r="AM14" s="89"/>
      <c r="AN14" s="81">
        <f t="shared" si="0"/>
        <v>1114254</v>
      </c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3"/>
      <c r="BB14" s="81" t="s">
        <v>9</v>
      </c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3"/>
      <c r="BO14" s="81" t="s">
        <v>9</v>
      </c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3"/>
      <c r="CB14" s="81" t="s">
        <v>9</v>
      </c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3"/>
      <c r="CO14" s="81">
        <v>1114254</v>
      </c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3"/>
    </row>
    <row r="15" spans="1:105" s="32" customFormat="1" ht="123.75" customHeight="1">
      <c r="A15" s="84" t="s">
        <v>158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6"/>
      <c r="AE15" s="87" t="s">
        <v>48</v>
      </c>
      <c r="AF15" s="88"/>
      <c r="AG15" s="88"/>
      <c r="AH15" s="88"/>
      <c r="AI15" s="88"/>
      <c r="AJ15" s="88"/>
      <c r="AK15" s="88"/>
      <c r="AL15" s="88"/>
      <c r="AM15" s="89"/>
      <c r="AN15" s="81">
        <f t="shared" si="0"/>
        <v>0</v>
      </c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3"/>
      <c r="BB15" s="81" t="s">
        <v>9</v>
      </c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3"/>
      <c r="BO15" s="81" t="s">
        <v>9</v>
      </c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3"/>
      <c r="CB15" s="81" t="s">
        <v>9</v>
      </c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3"/>
      <c r="CO15" s="81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3"/>
    </row>
    <row r="16" spans="1:105" s="32" customFormat="1" ht="13.5" customHeight="1">
      <c r="A16" s="84" t="s">
        <v>49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6"/>
      <c r="AE16" s="87"/>
      <c r="AF16" s="88"/>
      <c r="AG16" s="88"/>
      <c r="AH16" s="88"/>
      <c r="AI16" s="88"/>
      <c r="AJ16" s="88"/>
      <c r="AK16" s="88"/>
      <c r="AL16" s="88"/>
      <c r="AM16" s="89"/>
      <c r="AN16" s="81">
        <f t="shared" si="0"/>
        <v>0</v>
      </c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3"/>
      <c r="BB16" s="81" t="s">
        <v>9</v>
      </c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3"/>
      <c r="BO16" s="81" t="s">
        <v>9</v>
      </c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3"/>
      <c r="CB16" s="81" t="s">
        <v>9</v>
      </c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3"/>
      <c r="CO16" s="81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3"/>
    </row>
    <row r="17" spans="1:105" s="32" customFormat="1" ht="13.5" customHeight="1">
      <c r="A17" s="84" t="s">
        <v>50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6"/>
      <c r="AE17" s="87"/>
      <c r="AF17" s="88"/>
      <c r="AG17" s="88"/>
      <c r="AH17" s="88"/>
      <c r="AI17" s="88"/>
      <c r="AJ17" s="88"/>
      <c r="AK17" s="88"/>
      <c r="AL17" s="88"/>
      <c r="AM17" s="89"/>
      <c r="AN17" s="81">
        <f t="shared" si="0"/>
        <v>0</v>
      </c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3"/>
      <c r="BB17" s="81" t="s">
        <v>9</v>
      </c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3"/>
      <c r="BO17" s="81" t="s">
        <v>9</v>
      </c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3"/>
      <c r="CB17" s="81" t="s">
        <v>9</v>
      </c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3"/>
      <c r="CO17" s="81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3"/>
    </row>
    <row r="18" spans="1:105" s="32" customFormat="1" ht="52.5" customHeight="1">
      <c r="A18" s="84" t="s">
        <v>159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6"/>
      <c r="AE18" s="87" t="s">
        <v>9</v>
      </c>
      <c r="AF18" s="88"/>
      <c r="AG18" s="88"/>
      <c r="AH18" s="88"/>
      <c r="AI18" s="88"/>
      <c r="AJ18" s="88"/>
      <c r="AK18" s="88"/>
      <c r="AL18" s="88"/>
      <c r="AM18" s="89"/>
      <c r="AN18" s="81">
        <f t="shared" si="0"/>
        <v>0</v>
      </c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3"/>
      <c r="BB18" s="81" t="s">
        <v>9</v>
      </c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3"/>
      <c r="BO18" s="81" t="s">
        <v>9</v>
      </c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3"/>
      <c r="CB18" s="81" t="s">
        <v>9</v>
      </c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3"/>
      <c r="CO18" s="81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3"/>
    </row>
    <row r="19" spans="1:105" s="32" customFormat="1" ht="69" customHeight="1">
      <c r="A19" s="84" t="s">
        <v>54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6"/>
      <c r="AE19" s="87" t="s">
        <v>51</v>
      </c>
      <c r="AF19" s="88"/>
      <c r="AG19" s="88"/>
      <c r="AH19" s="88"/>
      <c r="AI19" s="88"/>
      <c r="AJ19" s="88"/>
      <c r="AK19" s="88"/>
      <c r="AL19" s="88"/>
      <c r="AM19" s="89"/>
      <c r="AN19" s="81">
        <f t="shared" si="0"/>
        <v>0</v>
      </c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3"/>
      <c r="BB19" s="81" t="s">
        <v>9</v>
      </c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3"/>
      <c r="BO19" s="81" t="s">
        <v>9</v>
      </c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3"/>
      <c r="CB19" s="81" t="s">
        <v>9</v>
      </c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3"/>
      <c r="CO19" s="81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3"/>
    </row>
    <row r="20" spans="1:105" s="32" customFormat="1" ht="41.25" customHeight="1">
      <c r="A20" s="84" t="s">
        <v>108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87" t="s">
        <v>51</v>
      </c>
      <c r="AF20" s="88"/>
      <c r="AG20" s="88"/>
      <c r="AH20" s="88"/>
      <c r="AI20" s="88"/>
      <c r="AJ20" s="88"/>
      <c r="AK20" s="88"/>
      <c r="AL20" s="88"/>
      <c r="AM20" s="89"/>
      <c r="AN20" s="81">
        <f t="shared" si="0"/>
        <v>0</v>
      </c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3"/>
      <c r="BB20" s="81" t="s">
        <v>9</v>
      </c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3"/>
      <c r="BO20" s="81" t="s">
        <v>9</v>
      </c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3"/>
      <c r="CB20" s="81" t="s">
        <v>9</v>
      </c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3"/>
      <c r="CO20" s="81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3"/>
    </row>
    <row r="21" spans="1:105" s="32" customFormat="1" ht="39" customHeight="1">
      <c r="A21" s="84" t="s">
        <v>55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6"/>
      <c r="AE21" s="87" t="s">
        <v>52</v>
      </c>
      <c r="AF21" s="88"/>
      <c r="AG21" s="88"/>
      <c r="AH21" s="88"/>
      <c r="AI21" s="88"/>
      <c r="AJ21" s="88"/>
      <c r="AK21" s="88"/>
      <c r="AL21" s="88"/>
      <c r="AM21" s="89"/>
      <c r="AN21" s="81">
        <f aca="true" t="shared" si="1" ref="AN21:AN26">SUM(BB21:DA21)</f>
        <v>0</v>
      </c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3"/>
      <c r="BB21" s="81" t="s">
        <v>9</v>
      </c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3"/>
      <c r="BO21" s="81" t="s">
        <v>9</v>
      </c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3"/>
      <c r="CB21" s="81" t="s">
        <v>9</v>
      </c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3"/>
      <c r="CO21" s="81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3"/>
    </row>
    <row r="22" spans="1:105" s="32" customFormat="1" ht="25.5" customHeight="1">
      <c r="A22" s="84" t="s">
        <v>56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/>
      <c r="AE22" s="87" t="s">
        <v>53</v>
      </c>
      <c r="AF22" s="88"/>
      <c r="AG22" s="88"/>
      <c r="AH22" s="88"/>
      <c r="AI22" s="88"/>
      <c r="AJ22" s="88"/>
      <c r="AK22" s="88"/>
      <c r="AL22" s="88"/>
      <c r="AM22" s="89"/>
      <c r="AN22" s="81">
        <f t="shared" si="1"/>
        <v>0</v>
      </c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3"/>
      <c r="BB22" s="81" t="s">
        <v>9</v>
      </c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3"/>
      <c r="BO22" s="81" t="s">
        <v>9</v>
      </c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3"/>
      <c r="CB22" s="81" t="s">
        <v>9</v>
      </c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3"/>
      <c r="CO22" s="81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3"/>
    </row>
    <row r="23" spans="1:105" s="32" customFormat="1" ht="25.5" customHeight="1">
      <c r="A23" s="84" t="s">
        <v>17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6"/>
      <c r="AE23" s="87" t="s">
        <v>9</v>
      </c>
      <c r="AF23" s="88"/>
      <c r="AG23" s="88"/>
      <c r="AH23" s="88"/>
      <c r="AI23" s="88"/>
      <c r="AJ23" s="88"/>
      <c r="AK23" s="88"/>
      <c r="AL23" s="88"/>
      <c r="AM23" s="89"/>
      <c r="AN23" s="81">
        <f t="shared" si="1"/>
        <v>0</v>
      </c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3"/>
      <c r="BB23" s="81" t="s">
        <v>9</v>
      </c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3"/>
      <c r="BO23" s="81" t="s">
        <v>9</v>
      </c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3"/>
      <c r="CB23" s="81" t="s">
        <v>9</v>
      </c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3"/>
      <c r="CO23" s="81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3"/>
    </row>
    <row r="24" spans="1:105" s="32" customFormat="1" ht="25.5" customHeight="1">
      <c r="A24" s="84" t="s">
        <v>60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6"/>
      <c r="AE24" s="87" t="s">
        <v>57</v>
      </c>
      <c r="AF24" s="88"/>
      <c r="AG24" s="88"/>
      <c r="AH24" s="88"/>
      <c r="AI24" s="88"/>
      <c r="AJ24" s="88"/>
      <c r="AK24" s="88"/>
      <c r="AL24" s="88"/>
      <c r="AM24" s="89"/>
      <c r="AN24" s="81">
        <f t="shared" si="1"/>
        <v>0</v>
      </c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3"/>
      <c r="BB24" s="81" t="s">
        <v>9</v>
      </c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3"/>
      <c r="BO24" s="81" t="s">
        <v>9</v>
      </c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3"/>
      <c r="CB24" s="81" t="s">
        <v>9</v>
      </c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3"/>
      <c r="CO24" s="81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3"/>
    </row>
    <row r="25" spans="1:105" s="32" customFormat="1" ht="39" customHeight="1">
      <c r="A25" s="84" t="s">
        <v>61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6"/>
      <c r="AE25" s="87" t="s">
        <v>58</v>
      </c>
      <c r="AF25" s="88"/>
      <c r="AG25" s="88"/>
      <c r="AH25" s="88"/>
      <c r="AI25" s="88"/>
      <c r="AJ25" s="88"/>
      <c r="AK25" s="88"/>
      <c r="AL25" s="88"/>
      <c r="AM25" s="89"/>
      <c r="AN25" s="81">
        <f t="shared" si="1"/>
        <v>0</v>
      </c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3"/>
      <c r="BB25" s="81" t="s">
        <v>9</v>
      </c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3"/>
      <c r="BO25" s="81" t="s">
        <v>9</v>
      </c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3"/>
      <c r="CB25" s="81" t="s">
        <v>9</v>
      </c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3"/>
      <c r="CO25" s="81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3"/>
    </row>
    <row r="26" spans="1:105" s="32" customFormat="1" ht="39" customHeight="1">
      <c r="A26" s="84" t="s">
        <v>62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6"/>
      <c r="AE26" s="87" t="s">
        <v>59</v>
      </c>
      <c r="AF26" s="88"/>
      <c r="AG26" s="88"/>
      <c r="AH26" s="88"/>
      <c r="AI26" s="88"/>
      <c r="AJ26" s="88"/>
      <c r="AK26" s="88"/>
      <c r="AL26" s="88"/>
      <c r="AM26" s="89"/>
      <c r="AN26" s="81">
        <f t="shared" si="1"/>
        <v>0</v>
      </c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3"/>
      <c r="BB26" s="81" t="s">
        <v>9</v>
      </c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3"/>
      <c r="BO26" s="81" t="s">
        <v>9</v>
      </c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3"/>
      <c r="CB26" s="81" t="s">
        <v>9</v>
      </c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3"/>
      <c r="CO26" s="81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3"/>
    </row>
    <row r="27" spans="1:105" s="32" customFormat="1" ht="13.5" customHeight="1">
      <c r="A27" s="84" t="s">
        <v>63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6"/>
      <c r="AE27" s="87" t="s">
        <v>53</v>
      </c>
      <c r="AF27" s="88"/>
      <c r="AG27" s="88"/>
      <c r="AH27" s="88"/>
      <c r="AI27" s="88"/>
      <c r="AJ27" s="88"/>
      <c r="AK27" s="88"/>
      <c r="AL27" s="88"/>
      <c r="AM27" s="89"/>
      <c r="AN27" s="81">
        <f>SUM(BB27:DA27)</f>
        <v>0</v>
      </c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3"/>
      <c r="BB27" s="81" t="s">
        <v>9</v>
      </c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3"/>
      <c r="BO27" s="81" t="s">
        <v>9</v>
      </c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3"/>
      <c r="CB27" s="81" t="s">
        <v>9</v>
      </c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3"/>
      <c r="CO27" s="81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3"/>
    </row>
    <row r="28" spans="1:105" s="33" customFormat="1" ht="13.5" customHeight="1">
      <c r="A28" s="93" t="s">
        <v>160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5"/>
      <c r="AE28" s="87" t="s">
        <v>9</v>
      </c>
      <c r="AF28" s="88"/>
      <c r="AG28" s="88"/>
      <c r="AH28" s="88"/>
      <c r="AI28" s="88"/>
      <c r="AJ28" s="88"/>
      <c r="AK28" s="88"/>
      <c r="AL28" s="88"/>
      <c r="AM28" s="89"/>
      <c r="AN28" s="81">
        <f>SUM(AN29,AN49)</f>
        <v>18788659.490000002</v>
      </c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3"/>
      <c r="BB28" s="99">
        <f>SUM(BB29,BB49)</f>
        <v>8838896.98</v>
      </c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1"/>
      <c r="BO28" s="99">
        <f>SUM(BO29,BO49)</f>
        <v>3610997</v>
      </c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1"/>
      <c r="CB28" s="99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1"/>
      <c r="CO28" s="99">
        <f>SUM(CO29,CO49)</f>
        <v>6338765.51</v>
      </c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1"/>
    </row>
    <row r="29" spans="1:105" s="32" customFormat="1" ht="13.5" customHeight="1">
      <c r="A29" s="84" t="s">
        <v>75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87" t="s">
        <v>65</v>
      </c>
      <c r="AF29" s="88"/>
      <c r="AG29" s="88"/>
      <c r="AH29" s="88"/>
      <c r="AI29" s="88"/>
      <c r="AJ29" s="88"/>
      <c r="AK29" s="88"/>
      <c r="AL29" s="88"/>
      <c r="AM29" s="89"/>
      <c r="AN29" s="81">
        <f>SUM(AN46,AN38,AN30)</f>
        <v>18568659.490000002</v>
      </c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3"/>
      <c r="BB29" s="81">
        <f>SUM(BB30,BB38,BB46)</f>
        <v>8838896.98</v>
      </c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3"/>
      <c r="BO29" s="81">
        <v>3610997</v>
      </c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3"/>
      <c r="CB29" s="81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3"/>
      <c r="CO29" s="81">
        <f>SUM(CO30,CO38,CO46)</f>
        <v>6118765.51</v>
      </c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3"/>
    </row>
    <row r="30" spans="1:105" s="32" customFormat="1" ht="25.5" customHeight="1">
      <c r="A30" s="84" t="s">
        <v>76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6"/>
      <c r="AE30" s="87" t="s">
        <v>66</v>
      </c>
      <c r="AF30" s="88"/>
      <c r="AG30" s="88"/>
      <c r="AH30" s="88"/>
      <c r="AI30" s="88"/>
      <c r="AJ30" s="88"/>
      <c r="AK30" s="88"/>
      <c r="AL30" s="88"/>
      <c r="AM30" s="89"/>
      <c r="AN30" s="81">
        <f aca="true" t="shared" si="2" ref="AN30:AN35">SUM(BB30:DA30)</f>
        <v>12749318.41</v>
      </c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3"/>
      <c r="BB30" s="81">
        <f>SUM(BB37,BB36,BB31)</f>
        <v>7953958.41</v>
      </c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3"/>
      <c r="BO30" s="81">
        <f>SUM(BO37,BO36,BO31)</f>
        <v>0</v>
      </c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3"/>
      <c r="CB30" s="81" t="s">
        <v>9</v>
      </c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3"/>
      <c r="CO30" s="81">
        <f>SUM(CO37,CO36,CO31)</f>
        <v>4795360</v>
      </c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3"/>
    </row>
    <row r="31" spans="1:105" s="32" customFormat="1" ht="24.75" customHeight="1">
      <c r="A31" s="84" t="s">
        <v>161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6"/>
      <c r="AE31" s="87" t="s">
        <v>67</v>
      </c>
      <c r="AF31" s="88"/>
      <c r="AG31" s="88"/>
      <c r="AH31" s="88"/>
      <c r="AI31" s="88"/>
      <c r="AJ31" s="88"/>
      <c r="AK31" s="88"/>
      <c r="AL31" s="88"/>
      <c r="AM31" s="89"/>
      <c r="AN31" s="81">
        <f t="shared" si="2"/>
        <v>9811959.73</v>
      </c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3"/>
      <c r="BB31" s="81">
        <f>SUM(BB32:BN35)</f>
        <v>6131959.73</v>
      </c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3"/>
      <c r="BO31" s="81">
        <f>SUM(BO32:CA35)</f>
        <v>0</v>
      </c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3"/>
      <c r="CB31" s="81" t="s">
        <v>9</v>
      </c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3"/>
      <c r="CO31" s="81">
        <f>SUM(CO32:DA35)</f>
        <v>3680000</v>
      </c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3"/>
    </row>
    <row r="32" spans="1:105" s="32" customFormat="1" ht="24.75" customHeight="1">
      <c r="A32" s="84" t="s">
        <v>162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6"/>
      <c r="AE32" s="87" t="s">
        <v>67</v>
      </c>
      <c r="AF32" s="88"/>
      <c r="AG32" s="88"/>
      <c r="AH32" s="88"/>
      <c r="AI32" s="88"/>
      <c r="AJ32" s="88"/>
      <c r="AK32" s="88"/>
      <c r="AL32" s="88"/>
      <c r="AM32" s="89"/>
      <c r="AN32" s="81">
        <f t="shared" si="2"/>
        <v>6129136.43</v>
      </c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3"/>
      <c r="BB32" s="81">
        <v>4178147</v>
      </c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3"/>
      <c r="BO32" s="81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3"/>
      <c r="CB32" s="81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3"/>
      <c r="CO32" s="81">
        <v>1950989.43</v>
      </c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3"/>
    </row>
    <row r="33" spans="1:105" s="32" customFormat="1" ht="24.75" customHeight="1">
      <c r="A33" s="84" t="s">
        <v>163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6"/>
      <c r="AE33" s="87" t="s">
        <v>67</v>
      </c>
      <c r="AF33" s="88"/>
      <c r="AG33" s="88"/>
      <c r="AH33" s="88"/>
      <c r="AI33" s="88"/>
      <c r="AJ33" s="88"/>
      <c r="AK33" s="88"/>
      <c r="AL33" s="88"/>
      <c r="AM33" s="89"/>
      <c r="AN33" s="81">
        <f t="shared" si="2"/>
        <v>0</v>
      </c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3"/>
      <c r="BB33" s="81">
        <v>0</v>
      </c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3"/>
      <c r="BO33" s="81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3"/>
      <c r="CB33" s="90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2"/>
      <c r="CO33" s="81">
        <v>0</v>
      </c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3"/>
    </row>
    <row r="34" spans="1:105" s="32" customFormat="1" ht="24.75" customHeight="1">
      <c r="A34" s="84" t="s">
        <v>164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  <c r="AE34" s="87" t="s">
        <v>67</v>
      </c>
      <c r="AF34" s="88"/>
      <c r="AG34" s="88"/>
      <c r="AH34" s="88"/>
      <c r="AI34" s="88"/>
      <c r="AJ34" s="88"/>
      <c r="AK34" s="88"/>
      <c r="AL34" s="88"/>
      <c r="AM34" s="89"/>
      <c r="AN34" s="81">
        <f t="shared" si="2"/>
        <v>2751410.5700000003</v>
      </c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3"/>
      <c r="BB34" s="81">
        <v>1408040</v>
      </c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3"/>
      <c r="BO34" s="81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3"/>
      <c r="CB34" s="81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3"/>
      <c r="CO34" s="81">
        <v>1343370.57</v>
      </c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3"/>
    </row>
    <row r="35" spans="1:105" s="32" customFormat="1" ht="24.75" customHeight="1">
      <c r="A35" s="84" t="s">
        <v>165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6"/>
      <c r="AE35" s="87" t="s">
        <v>67</v>
      </c>
      <c r="AF35" s="88"/>
      <c r="AG35" s="88"/>
      <c r="AH35" s="88"/>
      <c r="AI35" s="88"/>
      <c r="AJ35" s="88"/>
      <c r="AK35" s="88"/>
      <c r="AL35" s="88"/>
      <c r="AM35" s="89"/>
      <c r="AN35" s="81">
        <f t="shared" si="2"/>
        <v>931412.73</v>
      </c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3"/>
      <c r="BB35" s="81">
        <v>545772.73</v>
      </c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3"/>
      <c r="BO35" s="81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3"/>
      <c r="CB35" s="81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3"/>
      <c r="CO35" s="81">
        <v>385640</v>
      </c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3"/>
    </row>
    <row r="36" spans="1:105" s="32" customFormat="1" ht="13.5" customHeight="1">
      <c r="A36" s="84" t="s">
        <v>77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6"/>
      <c r="AE36" s="87" t="s">
        <v>68</v>
      </c>
      <c r="AF36" s="88"/>
      <c r="AG36" s="88"/>
      <c r="AH36" s="88"/>
      <c r="AI36" s="88"/>
      <c r="AJ36" s="88"/>
      <c r="AK36" s="88"/>
      <c r="AL36" s="88"/>
      <c r="AM36" s="89"/>
      <c r="AN36" s="81">
        <f>SUM(BB36:DA36)</f>
        <v>4000</v>
      </c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3"/>
      <c r="BB36" s="81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3"/>
      <c r="BO36" s="81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3"/>
      <c r="CB36" s="81" t="s">
        <v>9</v>
      </c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3"/>
      <c r="CO36" s="81">
        <v>4000</v>
      </c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3"/>
    </row>
    <row r="37" spans="1:105" s="32" customFormat="1" ht="25.5" customHeight="1">
      <c r="A37" s="84" t="s">
        <v>78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6"/>
      <c r="AE37" s="87" t="s">
        <v>69</v>
      </c>
      <c r="AF37" s="88"/>
      <c r="AG37" s="88"/>
      <c r="AH37" s="88"/>
      <c r="AI37" s="88"/>
      <c r="AJ37" s="88"/>
      <c r="AK37" s="88"/>
      <c r="AL37" s="88"/>
      <c r="AM37" s="89"/>
      <c r="AN37" s="81">
        <f aca="true" t="shared" si="3" ref="AN37:AN54">SUM(BB37:DA37)</f>
        <v>2933358.6799999997</v>
      </c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3"/>
      <c r="BB37" s="81">
        <v>1821998.68</v>
      </c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3"/>
      <c r="BO37" s="81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3"/>
      <c r="CB37" s="81" t="s">
        <v>9</v>
      </c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3"/>
      <c r="CO37" s="81">
        <v>1111360</v>
      </c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3"/>
    </row>
    <row r="38" spans="1:105" s="32" customFormat="1" ht="13.5" customHeight="1">
      <c r="A38" s="84" t="s">
        <v>79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6"/>
      <c r="AE38" s="87" t="s">
        <v>70</v>
      </c>
      <c r="AF38" s="88"/>
      <c r="AG38" s="88"/>
      <c r="AH38" s="88"/>
      <c r="AI38" s="88"/>
      <c r="AJ38" s="88"/>
      <c r="AK38" s="88"/>
      <c r="AL38" s="88"/>
      <c r="AM38" s="89"/>
      <c r="AN38" s="81">
        <f>SUM(AN39:BA44)</f>
        <v>2203968.08</v>
      </c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3"/>
      <c r="BB38" s="81">
        <f>SUM(BB39:BN44)</f>
        <v>882062.57</v>
      </c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3"/>
      <c r="BO38" s="81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3"/>
      <c r="CB38" s="81" t="s">
        <v>9</v>
      </c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3"/>
      <c r="CO38" s="81">
        <f>SUM(CO39:DA44)</f>
        <v>1321905.51</v>
      </c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3"/>
    </row>
    <row r="39" spans="1:105" s="32" customFormat="1" ht="13.5" customHeight="1">
      <c r="A39" s="84" t="s">
        <v>80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6"/>
      <c r="AE39" s="87" t="s">
        <v>71</v>
      </c>
      <c r="AF39" s="88"/>
      <c r="AG39" s="88"/>
      <c r="AH39" s="88"/>
      <c r="AI39" s="88"/>
      <c r="AJ39" s="88"/>
      <c r="AK39" s="88"/>
      <c r="AL39" s="88"/>
      <c r="AM39" s="89"/>
      <c r="AN39" s="81">
        <f t="shared" si="3"/>
        <v>49146.979999999996</v>
      </c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3"/>
      <c r="BB39" s="81">
        <v>5896.98</v>
      </c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3"/>
      <c r="BO39" s="81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3"/>
      <c r="CB39" s="81" t="s">
        <v>9</v>
      </c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3"/>
      <c r="CO39" s="81">
        <v>43250</v>
      </c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3"/>
    </row>
    <row r="40" spans="1:105" s="32" customFormat="1" ht="13.5" customHeight="1">
      <c r="A40" s="84" t="s">
        <v>81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6"/>
      <c r="AE40" s="87" t="s">
        <v>72</v>
      </c>
      <c r="AF40" s="88"/>
      <c r="AG40" s="88"/>
      <c r="AH40" s="88"/>
      <c r="AI40" s="88"/>
      <c r="AJ40" s="88"/>
      <c r="AK40" s="88"/>
      <c r="AL40" s="88"/>
      <c r="AM40" s="89"/>
      <c r="AN40" s="81">
        <f t="shared" si="3"/>
        <v>102950</v>
      </c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3"/>
      <c r="BB40" s="81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3"/>
      <c r="BO40" s="81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3"/>
      <c r="CB40" s="81" t="s">
        <v>9</v>
      </c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3"/>
      <c r="CO40" s="81">
        <v>102950</v>
      </c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3"/>
    </row>
    <row r="41" spans="1:105" s="32" customFormat="1" ht="13.5" customHeight="1">
      <c r="A41" s="84" t="s">
        <v>82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6"/>
      <c r="AE41" s="87" t="s">
        <v>73</v>
      </c>
      <c r="AF41" s="88"/>
      <c r="AG41" s="88"/>
      <c r="AH41" s="88"/>
      <c r="AI41" s="88"/>
      <c r="AJ41" s="88"/>
      <c r="AK41" s="88"/>
      <c r="AL41" s="88"/>
      <c r="AM41" s="89"/>
      <c r="AN41" s="81">
        <f t="shared" si="3"/>
        <v>486565.24</v>
      </c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3"/>
      <c r="BB41" s="81">
        <v>298214.24</v>
      </c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3"/>
      <c r="BO41" s="81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3"/>
      <c r="CB41" s="81" t="s">
        <v>9</v>
      </c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3"/>
      <c r="CO41" s="81">
        <v>188351</v>
      </c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3"/>
    </row>
    <row r="42" spans="1:105" s="32" customFormat="1" ht="25.5" customHeight="1">
      <c r="A42" s="84" t="s">
        <v>83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6"/>
      <c r="AE42" s="87" t="s">
        <v>74</v>
      </c>
      <c r="AF42" s="88"/>
      <c r="AG42" s="88"/>
      <c r="AH42" s="88"/>
      <c r="AI42" s="88"/>
      <c r="AJ42" s="88"/>
      <c r="AK42" s="88"/>
      <c r="AL42" s="88"/>
      <c r="AM42" s="89"/>
      <c r="AN42" s="81">
        <f t="shared" si="3"/>
        <v>59500</v>
      </c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3"/>
      <c r="BB42" s="81">
        <v>59500</v>
      </c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3"/>
      <c r="BO42" s="81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3"/>
      <c r="CB42" s="81" t="s">
        <v>9</v>
      </c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3"/>
      <c r="CO42" s="81">
        <v>0</v>
      </c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3"/>
    </row>
    <row r="43" spans="1:105" s="32" customFormat="1" ht="25.5" customHeight="1">
      <c r="A43" s="84" t="s">
        <v>92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6"/>
      <c r="AE43" s="87" t="s">
        <v>84</v>
      </c>
      <c r="AF43" s="88"/>
      <c r="AG43" s="88"/>
      <c r="AH43" s="88"/>
      <c r="AI43" s="88"/>
      <c r="AJ43" s="88"/>
      <c r="AK43" s="88"/>
      <c r="AL43" s="88"/>
      <c r="AM43" s="89"/>
      <c r="AN43" s="81">
        <f t="shared" si="3"/>
        <v>276066.35</v>
      </c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3"/>
      <c r="BB43" s="81">
        <v>186851.35</v>
      </c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3"/>
      <c r="BO43" s="81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3"/>
      <c r="CB43" s="81" t="s">
        <v>9</v>
      </c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3"/>
      <c r="CO43" s="81">
        <v>89215</v>
      </c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3"/>
    </row>
    <row r="44" spans="1:105" s="32" customFormat="1" ht="13.5" customHeight="1">
      <c r="A44" s="84" t="s">
        <v>166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6"/>
      <c r="AE44" s="87" t="s">
        <v>85</v>
      </c>
      <c r="AF44" s="88"/>
      <c r="AG44" s="88"/>
      <c r="AH44" s="88"/>
      <c r="AI44" s="88"/>
      <c r="AJ44" s="88"/>
      <c r="AK44" s="88"/>
      <c r="AL44" s="88"/>
      <c r="AM44" s="89"/>
      <c r="AN44" s="81">
        <f t="shared" si="3"/>
        <v>1229739.51</v>
      </c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3"/>
      <c r="BB44" s="81">
        <v>331600</v>
      </c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3"/>
      <c r="BO44" s="81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3"/>
      <c r="CB44" s="81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3"/>
      <c r="CO44" s="81">
        <v>898139.51</v>
      </c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3"/>
    </row>
    <row r="45" spans="1:105" s="32" customFormat="1" ht="63" customHeight="1">
      <c r="A45" s="84" t="s">
        <v>167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6"/>
      <c r="AE45" s="87" t="s">
        <v>85</v>
      </c>
      <c r="AF45" s="88"/>
      <c r="AG45" s="88"/>
      <c r="AH45" s="88"/>
      <c r="AI45" s="88"/>
      <c r="AJ45" s="88"/>
      <c r="AK45" s="88"/>
      <c r="AL45" s="88"/>
      <c r="AM45" s="89"/>
      <c r="AN45" s="81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3"/>
      <c r="BB45" s="81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3"/>
      <c r="BO45" s="81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3"/>
      <c r="CB45" s="81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3"/>
      <c r="CO45" s="81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3"/>
    </row>
    <row r="46" spans="1:105" s="32" customFormat="1" ht="13.5" customHeight="1">
      <c r="A46" s="84" t="s">
        <v>169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6"/>
      <c r="AE46" s="87" t="s">
        <v>86</v>
      </c>
      <c r="AF46" s="88"/>
      <c r="AG46" s="88"/>
      <c r="AH46" s="88"/>
      <c r="AI46" s="88"/>
      <c r="AJ46" s="88"/>
      <c r="AK46" s="88"/>
      <c r="AL46" s="88"/>
      <c r="AM46" s="89"/>
      <c r="AN46" s="81">
        <f t="shared" si="3"/>
        <v>3615373</v>
      </c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3"/>
      <c r="BB46" s="81">
        <v>2876</v>
      </c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3"/>
      <c r="BO46" s="81">
        <v>3610997</v>
      </c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3"/>
      <c r="CB46" s="81" t="s">
        <v>9</v>
      </c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3"/>
      <c r="CO46" s="81">
        <v>1500</v>
      </c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3"/>
    </row>
    <row r="47" spans="1:105" s="32" customFormat="1" ht="13.5" customHeight="1">
      <c r="A47" s="84" t="s">
        <v>93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6"/>
      <c r="AE47" s="87" t="s">
        <v>168</v>
      </c>
      <c r="AF47" s="88"/>
      <c r="AG47" s="88"/>
      <c r="AH47" s="88"/>
      <c r="AI47" s="88"/>
      <c r="AJ47" s="88"/>
      <c r="AK47" s="88"/>
      <c r="AL47" s="88"/>
      <c r="AM47" s="89"/>
      <c r="AN47" s="81">
        <f t="shared" si="3"/>
        <v>3610997</v>
      </c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3"/>
      <c r="BB47" s="81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3"/>
      <c r="BO47" s="81">
        <v>3610997</v>
      </c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3"/>
      <c r="CB47" s="81" t="s">
        <v>9</v>
      </c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3"/>
      <c r="CO47" s="81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3"/>
    </row>
    <row r="48" spans="1:105" s="32" customFormat="1" ht="25.5" customHeight="1">
      <c r="A48" s="84" t="s">
        <v>171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6"/>
      <c r="AE48" s="87" t="s">
        <v>170</v>
      </c>
      <c r="AF48" s="88"/>
      <c r="AG48" s="88"/>
      <c r="AH48" s="88"/>
      <c r="AI48" s="88"/>
      <c r="AJ48" s="88"/>
      <c r="AK48" s="88"/>
      <c r="AL48" s="88"/>
      <c r="AM48" s="89"/>
      <c r="AN48" s="81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3"/>
      <c r="BB48" s="81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3"/>
      <c r="BO48" s="81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3"/>
      <c r="CB48" s="81" t="s">
        <v>9</v>
      </c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3"/>
      <c r="CO48" s="81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3"/>
    </row>
    <row r="49" spans="1:105" s="32" customFormat="1" ht="25.5" customHeight="1">
      <c r="A49" s="84" t="s">
        <v>94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6"/>
      <c r="AE49" s="87" t="s">
        <v>87</v>
      </c>
      <c r="AF49" s="88"/>
      <c r="AG49" s="88"/>
      <c r="AH49" s="88"/>
      <c r="AI49" s="88"/>
      <c r="AJ49" s="88"/>
      <c r="AK49" s="88"/>
      <c r="AL49" s="88"/>
      <c r="AM49" s="89"/>
      <c r="AN49" s="81">
        <f>SUM(AN50:BA53)</f>
        <v>220000</v>
      </c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3"/>
      <c r="BB49" s="81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3"/>
      <c r="BO49" s="81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3"/>
      <c r="CB49" s="81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3"/>
      <c r="CO49" s="81">
        <f>SUM(CO50:DA53)</f>
        <v>220000</v>
      </c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3"/>
    </row>
    <row r="50" spans="1:105" s="32" customFormat="1" ht="26.25" customHeight="1">
      <c r="A50" s="84" t="s">
        <v>95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6"/>
      <c r="AE50" s="87" t="s">
        <v>88</v>
      </c>
      <c r="AF50" s="88"/>
      <c r="AG50" s="88"/>
      <c r="AH50" s="88"/>
      <c r="AI50" s="88"/>
      <c r="AJ50" s="88"/>
      <c r="AK50" s="88"/>
      <c r="AL50" s="88"/>
      <c r="AM50" s="89"/>
      <c r="AN50" s="81">
        <f t="shared" si="3"/>
        <v>170000</v>
      </c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3"/>
      <c r="BB50" s="81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3"/>
      <c r="BO50" s="81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3"/>
      <c r="CB50" s="81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3"/>
      <c r="CO50" s="81">
        <v>170000</v>
      </c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3"/>
    </row>
    <row r="51" spans="1:105" s="32" customFormat="1" ht="26.25" customHeight="1">
      <c r="A51" s="84" t="s">
        <v>96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6"/>
      <c r="AE51" s="87" t="s">
        <v>89</v>
      </c>
      <c r="AF51" s="88"/>
      <c r="AG51" s="88"/>
      <c r="AH51" s="88"/>
      <c r="AI51" s="88"/>
      <c r="AJ51" s="88"/>
      <c r="AK51" s="88"/>
      <c r="AL51" s="88"/>
      <c r="AM51" s="89"/>
      <c r="AN51" s="81">
        <f t="shared" si="3"/>
        <v>0</v>
      </c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3"/>
      <c r="BB51" s="81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3"/>
      <c r="BO51" s="81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3"/>
      <c r="CB51" s="81" t="s">
        <v>9</v>
      </c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3"/>
      <c r="CO51" s="81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3"/>
    </row>
    <row r="52" spans="1:105" s="32" customFormat="1" ht="26.25" customHeight="1">
      <c r="A52" s="84" t="s">
        <v>97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6"/>
      <c r="AE52" s="87" t="s">
        <v>90</v>
      </c>
      <c r="AF52" s="88"/>
      <c r="AG52" s="88"/>
      <c r="AH52" s="88"/>
      <c r="AI52" s="88"/>
      <c r="AJ52" s="88"/>
      <c r="AK52" s="88"/>
      <c r="AL52" s="88"/>
      <c r="AM52" s="89"/>
      <c r="AN52" s="81">
        <f t="shared" si="3"/>
        <v>0</v>
      </c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3"/>
      <c r="BB52" s="81" t="s">
        <v>9</v>
      </c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3"/>
      <c r="BO52" s="81" t="s">
        <v>9</v>
      </c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3"/>
      <c r="CB52" s="81" t="s">
        <v>9</v>
      </c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3"/>
      <c r="CO52" s="81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3"/>
    </row>
    <row r="53" spans="1:105" s="32" customFormat="1" ht="26.25" customHeight="1">
      <c r="A53" s="84" t="s">
        <v>98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6"/>
      <c r="AE53" s="87" t="s">
        <v>91</v>
      </c>
      <c r="AF53" s="88"/>
      <c r="AG53" s="88"/>
      <c r="AH53" s="88"/>
      <c r="AI53" s="88"/>
      <c r="AJ53" s="88"/>
      <c r="AK53" s="88"/>
      <c r="AL53" s="88"/>
      <c r="AM53" s="89"/>
      <c r="AN53" s="81">
        <f t="shared" si="3"/>
        <v>50000</v>
      </c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3"/>
      <c r="BB53" s="81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3"/>
      <c r="BO53" s="81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3"/>
      <c r="CB53" s="81" t="s">
        <v>9</v>
      </c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3"/>
      <c r="CO53" s="81">
        <v>50000</v>
      </c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3"/>
    </row>
    <row r="54" spans="1:105" s="33" customFormat="1" ht="39" customHeight="1">
      <c r="A54" s="93" t="s">
        <v>172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5"/>
      <c r="AE54" s="96" t="s">
        <v>9</v>
      </c>
      <c r="AF54" s="97"/>
      <c r="AG54" s="97"/>
      <c r="AH54" s="97"/>
      <c r="AI54" s="97"/>
      <c r="AJ54" s="97"/>
      <c r="AK54" s="97"/>
      <c r="AL54" s="97"/>
      <c r="AM54" s="98"/>
      <c r="AN54" s="81">
        <f t="shared" si="3"/>
        <v>0</v>
      </c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3"/>
      <c r="BB54" s="99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1"/>
      <c r="BO54" s="99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1"/>
      <c r="CB54" s="99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1"/>
      <c r="CO54" s="99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1"/>
    </row>
    <row r="55" spans="1:105" s="32" customFormat="1" ht="13.5" customHeight="1">
      <c r="A55" s="84" t="s">
        <v>100</v>
      </c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6"/>
      <c r="AE55" s="87" t="s">
        <v>9</v>
      </c>
      <c r="AF55" s="88"/>
      <c r="AG55" s="88"/>
      <c r="AH55" s="88"/>
      <c r="AI55" s="88"/>
      <c r="AJ55" s="88"/>
      <c r="AK55" s="88"/>
      <c r="AL55" s="88"/>
      <c r="AM55" s="89"/>
      <c r="AN55" s="81">
        <f aca="true" t="shared" si="4" ref="AN55:AN60">SUM(BB55:DA55)</f>
        <v>0</v>
      </c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3"/>
      <c r="BB55" s="81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3"/>
      <c r="BO55" s="81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3"/>
      <c r="CB55" s="81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3"/>
      <c r="CO55" s="81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3"/>
    </row>
    <row r="56" spans="1:105" s="32" customFormat="1" ht="39" customHeight="1">
      <c r="A56" s="84" t="s">
        <v>104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6"/>
      <c r="AE56" s="87" t="s">
        <v>101</v>
      </c>
      <c r="AF56" s="88"/>
      <c r="AG56" s="88"/>
      <c r="AH56" s="88"/>
      <c r="AI56" s="88"/>
      <c r="AJ56" s="88"/>
      <c r="AK56" s="88"/>
      <c r="AL56" s="88"/>
      <c r="AM56" s="89"/>
      <c r="AN56" s="81">
        <f t="shared" si="4"/>
        <v>2200000</v>
      </c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3"/>
      <c r="BB56" s="81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3"/>
      <c r="BO56" s="81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3"/>
      <c r="CB56" s="81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3"/>
      <c r="CO56" s="81">
        <v>2200000</v>
      </c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3"/>
    </row>
    <row r="57" spans="1:105" s="32" customFormat="1" ht="39" customHeight="1">
      <c r="A57" s="84" t="s">
        <v>105</v>
      </c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6"/>
      <c r="AE57" s="87" t="s">
        <v>102</v>
      </c>
      <c r="AF57" s="88"/>
      <c r="AG57" s="88"/>
      <c r="AH57" s="88"/>
      <c r="AI57" s="88"/>
      <c r="AJ57" s="88"/>
      <c r="AK57" s="88"/>
      <c r="AL57" s="88"/>
      <c r="AM57" s="89"/>
      <c r="AN57" s="81">
        <f t="shared" si="4"/>
        <v>2529000</v>
      </c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3"/>
      <c r="BB57" s="81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3"/>
      <c r="BO57" s="81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3"/>
      <c r="CB57" s="81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3"/>
      <c r="CO57" s="81">
        <v>2529000</v>
      </c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3"/>
    </row>
    <row r="58" spans="1:105" s="32" customFormat="1" ht="39" customHeight="1">
      <c r="A58" s="84" t="s">
        <v>106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6"/>
      <c r="AE58" s="87" t="s">
        <v>9</v>
      </c>
      <c r="AF58" s="88"/>
      <c r="AG58" s="88"/>
      <c r="AH58" s="88"/>
      <c r="AI58" s="88"/>
      <c r="AJ58" s="88"/>
      <c r="AK58" s="88"/>
      <c r="AL58" s="88"/>
      <c r="AM58" s="89"/>
      <c r="AN58" s="81">
        <f>AN7+AN10-AN28-AN57+AN56</f>
        <v>-3.725290298461914E-09</v>
      </c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3"/>
      <c r="BB58" s="81">
        <f>BB7+BB10-BB28</f>
        <v>0</v>
      </c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3"/>
      <c r="BO58" s="81">
        <f>BO7+BO10-BO28</f>
        <v>0</v>
      </c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3"/>
      <c r="CB58" s="81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3"/>
      <c r="CO58" s="81">
        <f>CO7+CO10-CO28-CO57+CO56</f>
        <v>0</v>
      </c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3"/>
    </row>
    <row r="59" spans="1:105" s="33" customFormat="1" ht="13.5" customHeight="1">
      <c r="A59" s="93" t="s">
        <v>11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5"/>
      <c r="AE59" s="96" t="s">
        <v>9</v>
      </c>
      <c r="AF59" s="97"/>
      <c r="AG59" s="97"/>
      <c r="AH59" s="97"/>
      <c r="AI59" s="97"/>
      <c r="AJ59" s="97"/>
      <c r="AK59" s="97"/>
      <c r="AL59" s="97"/>
      <c r="AM59" s="98"/>
      <c r="AN59" s="81">
        <f t="shared" si="4"/>
        <v>0</v>
      </c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3"/>
      <c r="BB59" s="99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1"/>
      <c r="BO59" s="99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1"/>
      <c r="CB59" s="99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1"/>
      <c r="CO59" s="99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1"/>
    </row>
    <row r="60" spans="1:105" s="32" customFormat="1" ht="25.5" customHeight="1">
      <c r="A60" s="84" t="s">
        <v>107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6"/>
      <c r="AE60" s="87" t="s">
        <v>9</v>
      </c>
      <c r="AF60" s="88"/>
      <c r="AG60" s="88"/>
      <c r="AH60" s="88"/>
      <c r="AI60" s="88"/>
      <c r="AJ60" s="88"/>
      <c r="AK60" s="88"/>
      <c r="AL60" s="88"/>
      <c r="AM60" s="89"/>
      <c r="AN60" s="81">
        <f t="shared" si="4"/>
        <v>0</v>
      </c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3"/>
      <c r="BB60" s="81" t="s">
        <v>9</v>
      </c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3"/>
      <c r="BO60" s="81" t="s">
        <v>9</v>
      </c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3"/>
      <c r="CB60" s="81" t="s">
        <v>9</v>
      </c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3"/>
      <c r="CO60" s="81" t="s">
        <v>9</v>
      </c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3"/>
    </row>
    <row r="61" spans="40:105" ht="3" customHeight="1"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</row>
    <row r="62" s="2" customFormat="1" ht="12">
      <c r="E62" s="2" t="s">
        <v>103</v>
      </c>
    </row>
  </sheetData>
  <mergeCells count="394">
    <mergeCell ref="A20:AD20"/>
    <mergeCell ref="AE20:AM20"/>
    <mergeCell ref="A9:AD9"/>
    <mergeCell ref="AE9:AM9"/>
    <mergeCell ref="A16:AD16"/>
    <mergeCell ref="A19:AD19"/>
    <mergeCell ref="A18:AD18"/>
    <mergeCell ref="AE18:AM18"/>
    <mergeCell ref="A14:AD14"/>
    <mergeCell ref="AE14:AM14"/>
    <mergeCell ref="AN9:BA9"/>
    <mergeCell ref="BB9:BN9"/>
    <mergeCell ref="BO8:CA8"/>
    <mergeCell ref="CB8:CN8"/>
    <mergeCell ref="CO8:DA8"/>
    <mergeCell ref="CO9:DA9"/>
    <mergeCell ref="CB9:CN9"/>
    <mergeCell ref="BO9:CA9"/>
    <mergeCell ref="A8:AD8"/>
    <mergeCell ref="AE8:AM8"/>
    <mergeCell ref="AN8:BA8"/>
    <mergeCell ref="BB8:BN8"/>
    <mergeCell ref="CO55:DA55"/>
    <mergeCell ref="CO54:DA54"/>
    <mergeCell ref="BO54:CA54"/>
    <mergeCell ref="CB54:CN54"/>
    <mergeCell ref="CB55:CN55"/>
    <mergeCell ref="A55:AD55"/>
    <mergeCell ref="AE55:AM55"/>
    <mergeCell ref="BO55:CA55"/>
    <mergeCell ref="AN55:BA55"/>
    <mergeCell ref="BB55:BN55"/>
    <mergeCell ref="A54:AD54"/>
    <mergeCell ref="AE54:AM54"/>
    <mergeCell ref="AN54:BA54"/>
    <mergeCell ref="CB52:CN52"/>
    <mergeCell ref="BO52:CA52"/>
    <mergeCell ref="AE52:AM52"/>
    <mergeCell ref="AN52:BA52"/>
    <mergeCell ref="BB52:BN52"/>
    <mergeCell ref="BB54:BN54"/>
    <mergeCell ref="CO52:DA52"/>
    <mergeCell ref="A53:AD53"/>
    <mergeCell ref="AE53:AM53"/>
    <mergeCell ref="AN53:BA53"/>
    <mergeCell ref="BB53:BN53"/>
    <mergeCell ref="BO53:CA53"/>
    <mergeCell ref="CB53:CN53"/>
    <mergeCell ref="CO53:DA53"/>
    <mergeCell ref="A52:AD52"/>
    <mergeCell ref="CO5:DA5"/>
    <mergeCell ref="CB7:CN7"/>
    <mergeCell ref="CO7:DA7"/>
    <mergeCell ref="A51:AD51"/>
    <mergeCell ref="AE51:AM51"/>
    <mergeCell ref="AN51:BA51"/>
    <mergeCell ref="BB51:BN51"/>
    <mergeCell ref="BO51:CA51"/>
    <mergeCell ref="CB51:CN51"/>
    <mergeCell ref="CO51:DA51"/>
    <mergeCell ref="BO50:CA50"/>
    <mergeCell ref="CB50:CN50"/>
    <mergeCell ref="CO50:DA50"/>
    <mergeCell ref="AN4:BA5"/>
    <mergeCell ref="BO5:CA5"/>
    <mergeCell ref="BO7:CA7"/>
    <mergeCell ref="BO10:CA10"/>
    <mergeCell ref="BB4:DA4"/>
    <mergeCell ref="BB5:BN5"/>
    <mergeCell ref="CB5:CN5"/>
    <mergeCell ref="A50:AD50"/>
    <mergeCell ref="AE50:AM50"/>
    <mergeCell ref="AN50:BA50"/>
    <mergeCell ref="BB50:BN50"/>
    <mergeCell ref="BO47:CA47"/>
    <mergeCell ref="CB47:CN47"/>
    <mergeCell ref="CO47:DA47"/>
    <mergeCell ref="A49:AD49"/>
    <mergeCell ref="AE49:AM49"/>
    <mergeCell ref="AN49:BA49"/>
    <mergeCell ref="BB49:BN49"/>
    <mergeCell ref="BO49:CA49"/>
    <mergeCell ref="CB49:CN49"/>
    <mergeCell ref="CO49:DA49"/>
    <mergeCell ref="A47:AD47"/>
    <mergeCell ref="AE47:AM47"/>
    <mergeCell ref="AN47:BA47"/>
    <mergeCell ref="BB47:BN47"/>
    <mergeCell ref="BO44:CA44"/>
    <mergeCell ref="CB44:CN44"/>
    <mergeCell ref="CO44:DA44"/>
    <mergeCell ref="A46:AD46"/>
    <mergeCell ref="AE46:AM46"/>
    <mergeCell ref="AN46:BA46"/>
    <mergeCell ref="BB46:BN46"/>
    <mergeCell ref="BO46:CA46"/>
    <mergeCell ref="CB46:CN46"/>
    <mergeCell ref="CO46:DA46"/>
    <mergeCell ref="AN10:BA10"/>
    <mergeCell ref="AE40:AM40"/>
    <mergeCell ref="AN40:BA40"/>
    <mergeCell ref="BB40:BN40"/>
    <mergeCell ref="AE16:AM16"/>
    <mergeCell ref="AN16:BA16"/>
    <mergeCell ref="BB16:BN16"/>
    <mergeCell ref="AE19:AM19"/>
    <mergeCell ref="AN19:BA19"/>
    <mergeCell ref="BB19:BN19"/>
    <mergeCell ref="A44:AD44"/>
    <mergeCell ref="AE44:AM44"/>
    <mergeCell ref="AN44:BA44"/>
    <mergeCell ref="BB44:BN44"/>
    <mergeCell ref="AN7:BA7"/>
    <mergeCell ref="BO42:CA42"/>
    <mergeCell ref="AE42:AM42"/>
    <mergeCell ref="AN42:BA42"/>
    <mergeCell ref="BB42:BN42"/>
    <mergeCell ref="BO40:CA40"/>
    <mergeCell ref="AE7:AM7"/>
    <mergeCell ref="BB7:BN7"/>
    <mergeCell ref="AE10:AM10"/>
    <mergeCell ref="BB10:BN10"/>
    <mergeCell ref="CB42:CN42"/>
    <mergeCell ref="CO42:DA42"/>
    <mergeCell ref="A43:AD43"/>
    <mergeCell ref="AE43:AM43"/>
    <mergeCell ref="AN43:BA43"/>
    <mergeCell ref="BB43:BN43"/>
    <mergeCell ref="BO43:CA43"/>
    <mergeCell ref="CB43:CN43"/>
    <mergeCell ref="CO43:DA43"/>
    <mergeCell ref="A42:AD42"/>
    <mergeCell ref="CO40:DA40"/>
    <mergeCell ref="A41:AD41"/>
    <mergeCell ref="AE41:AM41"/>
    <mergeCell ref="AN41:BA41"/>
    <mergeCell ref="BB41:BN41"/>
    <mergeCell ref="BO41:CA41"/>
    <mergeCell ref="CB41:CN41"/>
    <mergeCell ref="CO41:DA41"/>
    <mergeCell ref="A40:AD40"/>
    <mergeCell ref="AE11:AM11"/>
    <mergeCell ref="BB11:BN11"/>
    <mergeCell ref="AN11:BA11"/>
    <mergeCell ref="CB40:CN40"/>
    <mergeCell ref="BO39:CA39"/>
    <mergeCell ref="CB39:CN39"/>
    <mergeCell ref="AN38:BA38"/>
    <mergeCell ref="BB38:BN38"/>
    <mergeCell ref="BO38:CA38"/>
    <mergeCell ref="CB38:CN38"/>
    <mergeCell ref="CO39:DA39"/>
    <mergeCell ref="BO11:CA11"/>
    <mergeCell ref="A39:AD39"/>
    <mergeCell ref="AE39:AM39"/>
    <mergeCell ref="AN39:BA39"/>
    <mergeCell ref="BB39:BN39"/>
    <mergeCell ref="CB37:CN37"/>
    <mergeCell ref="CO37:DA37"/>
    <mergeCell ref="A38:AD38"/>
    <mergeCell ref="AE38:AM38"/>
    <mergeCell ref="CB10:CN10"/>
    <mergeCell ref="CO10:DA10"/>
    <mergeCell ref="CB11:CN11"/>
    <mergeCell ref="CO11:DA11"/>
    <mergeCell ref="CO38:DA38"/>
    <mergeCell ref="A37:AD37"/>
    <mergeCell ref="AE37:AM37"/>
    <mergeCell ref="AN37:BA37"/>
    <mergeCell ref="BB37:BN37"/>
    <mergeCell ref="CO31:DA31"/>
    <mergeCell ref="A36:AD36"/>
    <mergeCell ref="AE36:AM36"/>
    <mergeCell ref="AN36:BA36"/>
    <mergeCell ref="BB36:BN36"/>
    <mergeCell ref="BO36:CA36"/>
    <mergeCell ref="CB36:CN36"/>
    <mergeCell ref="CO36:DA36"/>
    <mergeCell ref="A31:AD31"/>
    <mergeCell ref="AE31:AM31"/>
    <mergeCell ref="AN31:BA31"/>
    <mergeCell ref="BB31:BN31"/>
    <mergeCell ref="CB29:CN29"/>
    <mergeCell ref="AN29:BA29"/>
    <mergeCell ref="BB29:BN29"/>
    <mergeCell ref="CB31:CN31"/>
    <mergeCell ref="CO29:DA29"/>
    <mergeCell ref="A30:AD30"/>
    <mergeCell ref="AE30:AM30"/>
    <mergeCell ref="AN30:BA30"/>
    <mergeCell ref="BB30:BN30"/>
    <mergeCell ref="BO30:CA30"/>
    <mergeCell ref="CB30:CN30"/>
    <mergeCell ref="CO30:DA30"/>
    <mergeCell ref="A29:AD29"/>
    <mergeCell ref="AE29:AM29"/>
    <mergeCell ref="A48:AD48"/>
    <mergeCell ref="AE48:AM48"/>
    <mergeCell ref="AN48:BA48"/>
    <mergeCell ref="BB48:BN48"/>
    <mergeCell ref="CB27:CN27"/>
    <mergeCell ref="CO27:DA27"/>
    <mergeCell ref="A28:AD28"/>
    <mergeCell ref="AE28:AM28"/>
    <mergeCell ref="AN28:BA28"/>
    <mergeCell ref="BB28:BN28"/>
    <mergeCell ref="BO28:CA28"/>
    <mergeCell ref="CB28:CN28"/>
    <mergeCell ref="CO28:DA28"/>
    <mergeCell ref="A27:AD27"/>
    <mergeCell ref="AE27:AM27"/>
    <mergeCell ref="AN27:BA27"/>
    <mergeCell ref="BB27:BN27"/>
    <mergeCell ref="BO16:CA16"/>
    <mergeCell ref="AE25:AM25"/>
    <mergeCell ref="AN25:BA25"/>
    <mergeCell ref="BB25:BN25"/>
    <mergeCell ref="AE23:AM23"/>
    <mergeCell ref="AN23:BA23"/>
    <mergeCell ref="BB23:BN23"/>
    <mergeCell ref="CO16:DA16"/>
    <mergeCell ref="A17:AD17"/>
    <mergeCell ref="AE17:AM17"/>
    <mergeCell ref="AN17:BA17"/>
    <mergeCell ref="BB17:BN17"/>
    <mergeCell ref="BO17:CA17"/>
    <mergeCell ref="CB17:CN17"/>
    <mergeCell ref="CO17:DA17"/>
    <mergeCell ref="A15:AD15"/>
    <mergeCell ref="AE15:AM15"/>
    <mergeCell ref="AN15:BA15"/>
    <mergeCell ref="BB15:BN15"/>
    <mergeCell ref="CB25:CN25"/>
    <mergeCell ref="CO25:DA25"/>
    <mergeCell ref="A26:AD26"/>
    <mergeCell ref="AE26:AM26"/>
    <mergeCell ref="AN26:BA26"/>
    <mergeCell ref="BB26:BN26"/>
    <mergeCell ref="BO26:CA26"/>
    <mergeCell ref="CB26:CN26"/>
    <mergeCell ref="CO26:DA26"/>
    <mergeCell ref="A25:AD25"/>
    <mergeCell ref="CB23:CN23"/>
    <mergeCell ref="CO23:DA23"/>
    <mergeCell ref="A24:AD24"/>
    <mergeCell ref="AE24:AM24"/>
    <mergeCell ref="AN24:BA24"/>
    <mergeCell ref="BB24:BN24"/>
    <mergeCell ref="BO24:CA24"/>
    <mergeCell ref="CB24:CN24"/>
    <mergeCell ref="CO24:DA24"/>
    <mergeCell ref="A23:AD23"/>
    <mergeCell ref="BO22:CA22"/>
    <mergeCell ref="CB22:CN22"/>
    <mergeCell ref="CO22:DA22"/>
    <mergeCell ref="AE21:AM21"/>
    <mergeCell ref="BB21:BN21"/>
    <mergeCell ref="A22:AD22"/>
    <mergeCell ref="AE22:AM22"/>
    <mergeCell ref="AN22:BA22"/>
    <mergeCell ref="BB22:BN22"/>
    <mergeCell ref="CB21:CN21"/>
    <mergeCell ref="CB19:CN19"/>
    <mergeCell ref="CB20:CN20"/>
    <mergeCell ref="CO21:DA21"/>
    <mergeCell ref="CO19:DA19"/>
    <mergeCell ref="BO14:CA14"/>
    <mergeCell ref="CB14:CN14"/>
    <mergeCell ref="CO14:DA14"/>
    <mergeCell ref="CO18:DA18"/>
    <mergeCell ref="BO15:CA15"/>
    <mergeCell ref="CB15:CN15"/>
    <mergeCell ref="CO15:DA15"/>
    <mergeCell ref="CB16:CN16"/>
    <mergeCell ref="BO19:CA19"/>
    <mergeCell ref="AN18:BA18"/>
    <mergeCell ref="BB18:BN18"/>
    <mergeCell ref="BO18:CA18"/>
    <mergeCell ref="CB18:CN18"/>
    <mergeCell ref="AN14:BA14"/>
    <mergeCell ref="BB14:BN14"/>
    <mergeCell ref="A13:AD13"/>
    <mergeCell ref="AE13:AM13"/>
    <mergeCell ref="AN13:BA13"/>
    <mergeCell ref="BB13:BN13"/>
    <mergeCell ref="BO13:CA13"/>
    <mergeCell ref="CB13:CN13"/>
    <mergeCell ref="CO13:DA13"/>
    <mergeCell ref="A2:DA2"/>
    <mergeCell ref="A6:AD6"/>
    <mergeCell ref="AE6:AM6"/>
    <mergeCell ref="AN6:BA6"/>
    <mergeCell ref="BB6:BN6"/>
    <mergeCell ref="BO6:CA6"/>
    <mergeCell ref="CB6:CN6"/>
    <mergeCell ref="CO6:DA6"/>
    <mergeCell ref="A4:AD5"/>
    <mergeCell ref="AE4:AM5"/>
    <mergeCell ref="BO12:CA12"/>
    <mergeCell ref="CB12:CN12"/>
    <mergeCell ref="CO12:DA12"/>
    <mergeCell ref="A7:AD7"/>
    <mergeCell ref="A10:AD10"/>
    <mergeCell ref="A11:AD11"/>
    <mergeCell ref="A12:AD12"/>
    <mergeCell ref="AE12:AM12"/>
    <mergeCell ref="AN12:BA12"/>
    <mergeCell ref="BB12:BN12"/>
    <mergeCell ref="A56:AD56"/>
    <mergeCell ref="AE56:AM56"/>
    <mergeCell ref="AN56:BA56"/>
    <mergeCell ref="BB56:BN56"/>
    <mergeCell ref="AN20:BA20"/>
    <mergeCell ref="BB20:BN20"/>
    <mergeCell ref="A33:AD33"/>
    <mergeCell ref="BO56:CA56"/>
    <mergeCell ref="CB56:CN56"/>
    <mergeCell ref="CO56:DA56"/>
    <mergeCell ref="A57:AD57"/>
    <mergeCell ref="AE57:AM57"/>
    <mergeCell ref="AN57:BA57"/>
    <mergeCell ref="BB57:BN57"/>
    <mergeCell ref="BO57:CA57"/>
    <mergeCell ref="CB57:CN57"/>
    <mergeCell ref="CO57:DA57"/>
    <mergeCell ref="A58:AD58"/>
    <mergeCell ref="AE58:AM58"/>
    <mergeCell ref="AN58:BA58"/>
    <mergeCell ref="BB58:BN58"/>
    <mergeCell ref="BO58:CA58"/>
    <mergeCell ref="CB58:CN58"/>
    <mergeCell ref="CO58:DA58"/>
    <mergeCell ref="A59:AD59"/>
    <mergeCell ref="AE59:AM59"/>
    <mergeCell ref="AN59:BA59"/>
    <mergeCell ref="BB59:BN59"/>
    <mergeCell ref="BO59:CA59"/>
    <mergeCell ref="CB59:CN59"/>
    <mergeCell ref="CO59:DA59"/>
    <mergeCell ref="BO60:CA60"/>
    <mergeCell ref="CB60:CN60"/>
    <mergeCell ref="CO60:DA60"/>
    <mergeCell ref="A60:AD60"/>
    <mergeCell ref="AE60:AM60"/>
    <mergeCell ref="AN60:BA60"/>
    <mergeCell ref="BB60:BN60"/>
    <mergeCell ref="CO20:DA20"/>
    <mergeCell ref="A32:AD32"/>
    <mergeCell ref="AE32:AM32"/>
    <mergeCell ref="AN32:BA32"/>
    <mergeCell ref="BB32:BN32"/>
    <mergeCell ref="BO32:CA32"/>
    <mergeCell ref="CB32:CN32"/>
    <mergeCell ref="CO32:DA32"/>
    <mergeCell ref="A21:AD21"/>
    <mergeCell ref="BO21:CA21"/>
    <mergeCell ref="AN33:BA33"/>
    <mergeCell ref="BB33:BN33"/>
    <mergeCell ref="BO33:CA33"/>
    <mergeCell ref="BO20:CA20"/>
    <mergeCell ref="BO23:CA23"/>
    <mergeCell ref="BO25:CA25"/>
    <mergeCell ref="BO27:CA27"/>
    <mergeCell ref="BO29:CA29"/>
    <mergeCell ref="BO31:CA31"/>
    <mergeCell ref="AN21:BA21"/>
    <mergeCell ref="CB33:CN33"/>
    <mergeCell ref="CO33:DA33"/>
    <mergeCell ref="A34:AD34"/>
    <mergeCell ref="AE34:AM34"/>
    <mergeCell ref="AN34:BA34"/>
    <mergeCell ref="BB34:BN34"/>
    <mergeCell ref="BO34:CA34"/>
    <mergeCell ref="CB34:CN34"/>
    <mergeCell ref="CO34:DA34"/>
    <mergeCell ref="AE33:AM33"/>
    <mergeCell ref="A35:AD35"/>
    <mergeCell ref="AE35:AM35"/>
    <mergeCell ref="AN35:BA35"/>
    <mergeCell ref="BB35:BN35"/>
    <mergeCell ref="A45:AD45"/>
    <mergeCell ref="AE45:AM45"/>
    <mergeCell ref="AN45:BA45"/>
    <mergeCell ref="BB45:BN45"/>
    <mergeCell ref="BO48:CA48"/>
    <mergeCell ref="CB48:CN48"/>
    <mergeCell ref="CO48:DA48"/>
    <mergeCell ref="BO35:CA35"/>
    <mergeCell ref="CB35:CN35"/>
    <mergeCell ref="CO35:DA35"/>
    <mergeCell ref="BO45:CA45"/>
    <mergeCell ref="CB45:CN45"/>
    <mergeCell ref="CO45:DA45"/>
    <mergeCell ref="BO37:CA3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43"/>
  <sheetViews>
    <sheetView zoomScaleSheetLayoutView="100" workbookViewId="0" topLeftCell="A13">
      <selection activeCell="AM4" sqref="AM4:AP4"/>
    </sheetView>
  </sheetViews>
  <sheetFormatPr defaultColWidth="9.00390625" defaultRowHeight="12.75"/>
  <cols>
    <col min="1" max="16384" width="0.875" style="1" customWidth="1"/>
  </cols>
  <sheetData>
    <row r="1" spans="1:105" s="42" customFormat="1" ht="15" customHeight="1">
      <c r="A1" s="37"/>
      <c r="B1" s="41"/>
      <c r="C1" s="41"/>
      <c r="D1" s="41"/>
      <c r="E1" s="41"/>
      <c r="F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3" t="s">
        <v>114</v>
      </c>
      <c r="BS1" s="143" t="s">
        <v>173</v>
      </c>
      <c r="BT1" s="143"/>
      <c r="BU1" s="143"/>
      <c r="BV1" s="143"/>
      <c r="BW1" s="143"/>
      <c r="BX1" s="143"/>
      <c r="BY1" s="143"/>
      <c r="BZ1" s="143"/>
      <c r="CA1" s="143"/>
      <c r="CB1" s="143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</row>
    <row r="2" spans="1:105" s="4" customFormat="1" ht="15">
      <c r="A2" s="19" t="s">
        <v>115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71" t="s">
        <v>174</v>
      </c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</row>
    <row r="3" spans="1:105" s="16" customFormat="1" ht="24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X3" s="144" t="s">
        <v>116</v>
      </c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</row>
    <row r="4" spans="1:105" s="25" customFormat="1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L4" s="38" t="s">
        <v>117</v>
      </c>
      <c r="AM4" s="78" t="s">
        <v>179</v>
      </c>
      <c r="AN4" s="78"/>
      <c r="AO4" s="78"/>
      <c r="AP4" s="78"/>
      <c r="AQ4" s="145" t="s">
        <v>0</v>
      </c>
      <c r="AR4" s="145"/>
      <c r="AS4" s="39"/>
      <c r="AT4" s="78" t="s">
        <v>175</v>
      </c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140">
        <v>20</v>
      </c>
      <c r="BJ4" s="140"/>
      <c r="BK4" s="140"/>
      <c r="BL4" s="140"/>
      <c r="BM4" s="80" t="s">
        <v>127</v>
      </c>
      <c r="BN4" s="80"/>
      <c r="BO4" s="80"/>
      <c r="BP4" s="80"/>
      <c r="BQ4" s="25" t="s">
        <v>1</v>
      </c>
      <c r="BS4" s="39"/>
      <c r="CI4" s="40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</row>
    <row r="5" spans="1:105" s="16" customFormat="1" ht="1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146" t="s">
        <v>118</v>
      </c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</row>
    <row r="6" spans="1:105" s="4" customFormat="1" ht="6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4" customFormat="1" ht="60" customHeight="1">
      <c r="A7" s="147" t="s">
        <v>119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9"/>
      <c r="BK7" s="147" t="s">
        <v>40</v>
      </c>
      <c r="BL7" s="148"/>
      <c r="BM7" s="148"/>
      <c r="BN7" s="148"/>
      <c r="BO7" s="148"/>
      <c r="BP7" s="148"/>
      <c r="BQ7" s="148"/>
      <c r="BR7" s="148"/>
      <c r="BS7" s="148"/>
      <c r="BT7" s="148"/>
      <c r="BU7" s="149"/>
      <c r="BV7" s="147" t="s">
        <v>120</v>
      </c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9"/>
      <c r="CL7" s="147" t="s">
        <v>126</v>
      </c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9"/>
    </row>
    <row r="8" spans="1:105" s="4" customFormat="1" ht="15">
      <c r="A8" s="150">
        <v>1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2"/>
      <c r="BK8" s="150">
        <v>2</v>
      </c>
      <c r="BL8" s="151"/>
      <c r="BM8" s="151"/>
      <c r="BN8" s="151"/>
      <c r="BO8" s="151"/>
      <c r="BP8" s="151"/>
      <c r="BQ8" s="151"/>
      <c r="BR8" s="151"/>
      <c r="BS8" s="151"/>
      <c r="BT8" s="151"/>
      <c r="BU8" s="152"/>
      <c r="BV8" s="150">
        <v>3</v>
      </c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2"/>
      <c r="CL8" s="150">
        <v>4</v>
      </c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2"/>
    </row>
    <row r="9" spans="1:105" s="4" customFormat="1" ht="31.5" customHeight="1">
      <c r="A9" s="118" t="s">
        <v>121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20"/>
      <c r="BK9" s="121" t="s">
        <v>9</v>
      </c>
      <c r="BL9" s="122"/>
      <c r="BM9" s="122"/>
      <c r="BN9" s="122"/>
      <c r="BO9" s="122"/>
      <c r="BP9" s="122"/>
      <c r="BQ9" s="122"/>
      <c r="BR9" s="122"/>
      <c r="BS9" s="122"/>
      <c r="BT9" s="122"/>
      <c r="BU9" s="123"/>
      <c r="BV9" s="115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7"/>
      <c r="CL9" s="115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7"/>
    </row>
    <row r="10" spans="1:105" s="4" customFormat="1" ht="15">
      <c r="A10" s="153" t="s">
        <v>122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5"/>
      <c r="BK10" s="156" t="s">
        <v>9</v>
      </c>
      <c r="BL10" s="157"/>
      <c r="BM10" s="157"/>
      <c r="BN10" s="157"/>
      <c r="BO10" s="157"/>
      <c r="BP10" s="157"/>
      <c r="BQ10" s="157"/>
      <c r="BR10" s="157"/>
      <c r="BS10" s="157"/>
      <c r="BT10" s="157"/>
      <c r="BU10" s="158"/>
      <c r="BV10" s="124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6"/>
      <c r="CL10" s="159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1"/>
    </row>
    <row r="11" spans="1:105" s="4" customFormat="1" ht="15">
      <c r="A11" s="118" t="s">
        <v>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20"/>
      <c r="BK11" s="121" t="s">
        <v>9</v>
      </c>
      <c r="BL11" s="122"/>
      <c r="BM11" s="122"/>
      <c r="BN11" s="122"/>
      <c r="BO11" s="122"/>
      <c r="BP11" s="122"/>
      <c r="BQ11" s="122"/>
      <c r="BR11" s="122"/>
      <c r="BS11" s="122"/>
      <c r="BT11" s="122"/>
      <c r="BU11" s="123"/>
      <c r="BV11" s="115" t="s">
        <v>9</v>
      </c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7"/>
      <c r="CL11" s="115" t="s">
        <v>9</v>
      </c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7"/>
    </row>
    <row r="12" spans="1:105" s="4" customFormat="1" ht="15">
      <c r="A12" s="118" t="s">
        <v>152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20"/>
      <c r="BK12" s="121"/>
      <c r="BL12" s="122"/>
      <c r="BM12" s="122"/>
      <c r="BN12" s="122"/>
      <c r="BO12" s="122"/>
      <c r="BP12" s="122"/>
      <c r="BQ12" s="122"/>
      <c r="BR12" s="122"/>
      <c r="BS12" s="122"/>
      <c r="BT12" s="122"/>
      <c r="BU12" s="123"/>
      <c r="BV12" s="124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6"/>
      <c r="CL12" s="115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7"/>
    </row>
    <row r="13" spans="1:105" s="4" customFormat="1" ht="15">
      <c r="A13" s="118" t="s">
        <v>63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20"/>
      <c r="BK13" s="121"/>
      <c r="BL13" s="122"/>
      <c r="BM13" s="122"/>
      <c r="BN13" s="122"/>
      <c r="BO13" s="122"/>
      <c r="BP13" s="122"/>
      <c r="BQ13" s="122"/>
      <c r="BR13" s="122"/>
      <c r="BS13" s="122"/>
      <c r="BT13" s="122"/>
      <c r="BU13" s="123"/>
      <c r="BV13" s="124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6"/>
      <c r="CL13" s="115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7"/>
    </row>
    <row r="14" spans="1:105" s="4" customFormat="1" ht="15">
      <c r="A14" s="118" t="s">
        <v>64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20"/>
      <c r="BK14" s="121"/>
      <c r="BL14" s="122"/>
      <c r="BM14" s="122"/>
      <c r="BN14" s="122"/>
      <c r="BO14" s="122"/>
      <c r="BP14" s="122"/>
      <c r="BQ14" s="122"/>
      <c r="BR14" s="122"/>
      <c r="BS14" s="122"/>
      <c r="BT14" s="122"/>
      <c r="BU14" s="123"/>
      <c r="BV14" s="124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6"/>
      <c r="CL14" s="115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7"/>
    </row>
    <row r="15" spans="1:105" s="4" customFormat="1" ht="15">
      <c r="A15" s="118" t="s">
        <v>3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20"/>
      <c r="BK15" s="121" t="s">
        <v>9</v>
      </c>
      <c r="BL15" s="122"/>
      <c r="BM15" s="122"/>
      <c r="BN15" s="122"/>
      <c r="BO15" s="122"/>
      <c r="BP15" s="122"/>
      <c r="BQ15" s="122"/>
      <c r="BR15" s="122"/>
      <c r="BS15" s="122"/>
      <c r="BT15" s="122"/>
      <c r="BU15" s="123"/>
      <c r="BV15" s="115" t="s">
        <v>9</v>
      </c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7"/>
      <c r="CL15" s="115" t="s">
        <v>9</v>
      </c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7"/>
    </row>
    <row r="16" spans="1:105" s="4" customFormat="1" ht="15">
      <c r="A16" s="118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20"/>
      <c r="BK16" s="121"/>
      <c r="BL16" s="122"/>
      <c r="BM16" s="122"/>
      <c r="BN16" s="122"/>
      <c r="BO16" s="122"/>
      <c r="BP16" s="122"/>
      <c r="BQ16" s="122"/>
      <c r="BR16" s="122"/>
      <c r="BS16" s="122"/>
      <c r="BT16" s="122"/>
      <c r="BU16" s="123"/>
      <c r="BV16" s="124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6"/>
      <c r="CL16" s="115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7"/>
    </row>
    <row r="17" spans="1:105" s="4" customFormat="1" ht="15">
      <c r="A17" s="118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20"/>
      <c r="BK17" s="121"/>
      <c r="BL17" s="122"/>
      <c r="BM17" s="122"/>
      <c r="BN17" s="122"/>
      <c r="BO17" s="122"/>
      <c r="BP17" s="122"/>
      <c r="BQ17" s="122"/>
      <c r="BR17" s="122"/>
      <c r="BS17" s="122"/>
      <c r="BT17" s="122"/>
      <c r="BU17" s="123"/>
      <c r="BV17" s="124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6"/>
      <c r="CL17" s="115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7"/>
    </row>
    <row r="18" spans="1:105" s="35" customFormat="1" ht="30.75" customHeight="1">
      <c r="A18" s="153" t="s">
        <v>99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5"/>
      <c r="BK18" s="156" t="s">
        <v>9</v>
      </c>
      <c r="BL18" s="157"/>
      <c r="BM18" s="157"/>
      <c r="BN18" s="157"/>
      <c r="BO18" s="157"/>
      <c r="BP18" s="157"/>
      <c r="BQ18" s="157"/>
      <c r="BR18" s="157"/>
      <c r="BS18" s="157"/>
      <c r="BT18" s="157"/>
      <c r="BU18" s="158"/>
      <c r="BV18" s="159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1"/>
      <c r="CL18" s="159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1"/>
    </row>
    <row r="19" spans="1:105" s="4" customFormat="1" ht="15">
      <c r="A19" s="118" t="s">
        <v>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20"/>
      <c r="BK19" s="121" t="s">
        <v>9</v>
      </c>
      <c r="BL19" s="122"/>
      <c r="BM19" s="122"/>
      <c r="BN19" s="122"/>
      <c r="BO19" s="122"/>
      <c r="BP19" s="122"/>
      <c r="BQ19" s="122"/>
      <c r="BR19" s="122"/>
      <c r="BS19" s="122"/>
      <c r="BT19" s="122"/>
      <c r="BU19" s="123"/>
      <c r="BV19" s="115" t="s">
        <v>9</v>
      </c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7"/>
      <c r="CL19" s="115" t="s">
        <v>9</v>
      </c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7"/>
    </row>
    <row r="20" spans="1:105" s="4" customFormat="1" ht="15">
      <c r="A20" s="118" t="s">
        <v>176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20"/>
      <c r="BK20" s="121" t="s">
        <v>101</v>
      </c>
      <c r="BL20" s="122"/>
      <c r="BM20" s="122"/>
      <c r="BN20" s="122"/>
      <c r="BO20" s="122"/>
      <c r="BP20" s="122"/>
      <c r="BQ20" s="122"/>
      <c r="BR20" s="122"/>
      <c r="BS20" s="122"/>
      <c r="BT20" s="122"/>
      <c r="BU20" s="123"/>
      <c r="BV20" s="124">
        <v>2200000</v>
      </c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6"/>
      <c r="CL20" s="115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7"/>
    </row>
    <row r="21" spans="1:105" s="4" customFormat="1" ht="15">
      <c r="A21" s="118" t="s">
        <v>177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20"/>
      <c r="BK21" s="121" t="s">
        <v>102</v>
      </c>
      <c r="BL21" s="122"/>
      <c r="BM21" s="122"/>
      <c r="BN21" s="122"/>
      <c r="BO21" s="122"/>
      <c r="BP21" s="122"/>
      <c r="BQ21" s="122"/>
      <c r="BR21" s="122"/>
      <c r="BS21" s="122"/>
      <c r="BT21" s="122"/>
      <c r="BU21" s="123"/>
      <c r="BV21" s="124">
        <v>2200000</v>
      </c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6"/>
      <c r="CL21" s="115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7"/>
    </row>
    <row r="22" spans="1:105" s="4" customFormat="1" ht="30.75" customHeight="1">
      <c r="A22" s="118" t="s">
        <v>106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20"/>
      <c r="BK22" s="121" t="s">
        <v>9</v>
      </c>
      <c r="BL22" s="122"/>
      <c r="BM22" s="122"/>
      <c r="BN22" s="122"/>
      <c r="BO22" s="122"/>
      <c r="BP22" s="122"/>
      <c r="BQ22" s="122"/>
      <c r="BR22" s="122"/>
      <c r="BS22" s="122"/>
      <c r="BT22" s="122"/>
      <c r="BU22" s="123"/>
      <c r="BV22" s="115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7"/>
      <c r="CL22" s="115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7"/>
    </row>
    <row r="23" spans="1:105" s="4" customFormat="1" ht="3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</row>
    <row r="24" spans="1:105" s="16" customFormat="1" ht="12">
      <c r="A24" s="36"/>
      <c r="B24" s="36"/>
      <c r="C24" s="36"/>
      <c r="D24" s="36"/>
      <c r="E24" s="36" t="s">
        <v>125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</row>
    <row r="25" spans="1:105" s="4" customFormat="1" ht="1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</row>
    <row r="26" spans="1:105" s="4" customFormat="1" ht="31.5" customHeight="1">
      <c r="A26" s="142" t="s">
        <v>110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</row>
    <row r="27" spans="1:105" s="4" customFormat="1" ht="6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</row>
    <row r="28" spans="1:105" s="4" customFormat="1" ht="30.75" customHeight="1">
      <c r="A28" s="136" t="s">
        <v>109</v>
      </c>
      <c r="B28" s="137"/>
      <c r="C28" s="137"/>
      <c r="D28" s="137"/>
      <c r="E28" s="137"/>
      <c r="F28" s="137"/>
      <c r="G28" s="137"/>
      <c r="H28" s="138"/>
      <c r="I28" s="136" t="s">
        <v>18</v>
      </c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8"/>
      <c r="AN28" s="136" t="s">
        <v>19</v>
      </c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8"/>
      <c r="BV28" s="136" t="s">
        <v>20</v>
      </c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 t="s">
        <v>21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8"/>
    </row>
    <row r="29" spans="1:105" s="4" customFormat="1" ht="15">
      <c r="A29" s="127"/>
      <c r="B29" s="128"/>
      <c r="C29" s="128"/>
      <c r="D29" s="128"/>
      <c r="E29" s="128"/>
      <c r="F29" s="128"/>
      <c r="G29" s="128"/>
      <c r="H29" s="129"/>
      <c r="I29" s="130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2"/>
      <c r="AN29" s="130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2"/>
      <c r="BV29" s="133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5"/>
      <c r="CL29" s="127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9"/>
    </row>
    <row r="30" spans="1:105" s="4" customFormat="1" ht="15">
      <c r="A30" s="127"/>
      <c r="B30" s="128"/>
      <c r="C30" s="128"/>
      <c r="D30" s="128"/>
      <c r="E30" s="128"/>
      <c r="F30" s="128"/>
      <c r="G30" s="128"/>
      <c r="H30" s="129"/>
      <c r="I30" s="130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2"/>
      <c r="AN30" s="130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2"/>
      <c r="BV30" s="133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5"/>
      <c r="CL30" s="127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9"/>
    </row>
    <row r="31" spans="1:54" s="4" customFormat="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</row>
    <row r="32" spans="1:105" s="4" customFormat="1" ht="15">
      <c r="A32" s="142" t="s">
        <v>111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  <c r="CM32" s="142"/>
      <c r="CN32" s="142"/>
      <c r="CO32" s="142"/>
      <c r="CP32" s="142"/>
      <c r="CQ32" s="142"/>
      <c r="CR32" s="142"/>
      <c r="CS32" s="142"/>
      <c r="CT32" s="142"/>
      <c r="CU32" s="142"/>
      <c r="CV32" s="142"/>
      <c r="CW32" s="142"/>
      <c r="CX32" s="142"/>
      <c r="CY32" s="142"/>
      <c r="CZ32" s="142"/>
      <c r="DA32" s="142"/>
    </row>
    <row r="33" spans="1:105" s="4" customFormat="1" ht="6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</row>
    <row r="34" spans="1:105" s="4" customFormat="1" ht="30.75" customHeight="1">
      <c r="A34" s="136" t="s">
        <v>109</v>
      </c>
      <c r="B34" s="137"/>
      <c r="C34" s="137"/>
      <c r="D34" s="137"/>
      <c r="E34" s="137"/>
      <c r="F34" s="138"/>
      <c r="G34" s="136" t="s">
        <v>18</v>
      </c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  <c r="AE34" s="136" t="s">
        <v>19</v>
      </c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8"/>
      <c r="BF34" s="136" t="s">
        <v>20</v>
      </c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8"/>
      <c r="BV34" s="136" t="s">
        <v>21</v>
      </c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8"/>
      <c r="CL34" s="136" t="s">
        <v>113</v>
      </c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8"/>
    </row>
    <row r="35" spans="1:105" s="4" customFormat="1" ht="15">
      <c r="A35" s="127"/>
      <c r="B35" s="128"/>
      <c r="C35" s="128"/>
      <c r="D35" s="128"/>
      <c r="E35" s="128"/>
      <c r="F35" s="129"/>
      <c r="G35" s="130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2"/>
      <c r="AE35" s="130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2"/>
      <c r="BF35" s="133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5"/>
      <c r="BV35" s="127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33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5"/>
    </row>
    <row r="36" spans="1:105" s="4" customFormat="1" ht="15">
      <c r="A36" s="127"/>
      <c r="B36" s="128"/>
      <c r="C36" s="128"/>
      <c r="D36" s="128"/>
      <c r="E36" s="128"/>
      <c r="F36" s="129"/>
      <c r="G36" s="130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2"/>
      <c r="AE36" s="130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2"/>
      <c r="BF36" s="133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5"/>
      <c r="BV36" s="127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9"/>
      <c r="CL36" s="133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5"/>
    </row>
    <row r="37" spans="1:54" s="4" customFormat="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</row>
    <row r="38" spans="1:105" ht="15">
      <c r="A38" s="4" t="s">
        <v>145</v>
      </c>
      <c r="B38" s="4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</row>
    <row r="39" spans="1:105" ht="15">
      <c r="A39" s="4"/>
      <c r="B39" s="53" t="s">
        <v>146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 t="s">
        <v>147</v>
      </c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</row>
    <row r="40" spans="1:105" ht="15">
      <c r="A40" s="4"/>
      <c r="B40" s="4"/>
      <c r="AZ40" s="141" t="s">
        <v>4</v>
      </c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 t="s">
        <v>5</v>
      </c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1"/>
      <c r="CS40" s="141"/>
      <c r="CT40" s="141"/>
      <c r="CU40" s="141"/>
      <c r="CV40" s="141"/>
      <c r="CW40" s="141"/>
      <c r="CX40" s="141"/>
      <c r="CY40" s="141"/>
      <c r="CZ40" s="141"/>
      <c r="DA40" s="141"/>
    </row>
    <row r="41" spans="1:105" ht="15" customHeight="1">
      <c r="A41" s="4" t="s">
        <v>15</v>
      </c>
      <c r="B41" s="4"/>
      <c r="Q41" s="53" t="s">
        <v>135</v>
      </c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 t="s">
        <v>136</v>
      </c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</row>
    <row r="42" spans="1:105" s="2" customFormat="1" ht="13.5" customHeight="1">
      <c r="A42" s="16"/>
      <c r="B42" s="16"/>
      <c r="AZ42" s="141" t="s">
        <v>4</v>
      </c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 t="s">
        <v>5</v>
      </c>
      <c r="BU42" s="141"/>
      <c r="BV42" s="141"/>
      <c r="BW42" s="141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1"/>
      <c r="CL42" s="141"/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1"/>
      <c r="DA42" s="141"/>
    </row>
    <row r="43" spans="1:34" ht="15">
      <c r="A43" s="4" t="s">
        <v>112</v>
      </c>
      <c r="B43" s="4"/>
      <c r="G43" s="139" t="s">
        <v>148</v>
      </c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</row>
  </sheetData>
  <mergeCells count="119">
    <mergeCell ref="A21:BJ21"/>
    <mergeCell ref="BK21:BU21"/>
    <mergeCell ref="BV21:CK21"/>
    <mergeCell ref="CL21:DA21"/>
    <mergeCell ref="A19:BJ19"/>
    <mergeCell ref="BK19:BU19"/>
    <mergeCell ref="BV19:CK19"/>
    <mergeCell ref="CL19:DA19"/>
    <mergeCell ref="A17:BJ17"/>
    <mergeCell ref="BK17:BU17"/>
    <mergeCell ref="BV17:CK17"/>
    <mergeCell ref="CL17:DA17"/>
    <mergeCell ref="A16:BJ16"/>
    <mergeCell ref="BK16:BU16"/>
    <mergeCell ref="BV16:CK16"/>
    <mergeCell ref="CL16:DA16"/>
    <mergeCell ref="A15:BJ15"/>
    <mergeCell ref="BK15:BU15"/>
    <mergeCell ref="BV15:CK15"/>
    <mergeCell ref="CL15:DA15"/>
    <mergeCell ref="A22:BJ22"/>
    <mergeCell ref="BK22:BU22"/>
    <mergeCell ref="BV22:CK22"/>
    <mergeCell ref="CL22:DA22"/>
    <mergeCell ref="A18:BJ18"/>
    <mergeCell ref="BK18:BU18"/>
    <mergeCell ref="BV18:CK18"/>
    <mergeCell ref="CL18:DA18"/>
    <mergeCell ref="A14:BJ14"/>
    <mergeCell ref="BK14:BU14"/>
    <mergeCell ref="BV14:CK14"/>
    <mergeCell ref="CL14:DA14"/>
    <mergeCell ref="A13:BJ13"/>
    <mergeCell ref="BK13:BU13"/>
    <mergeCell ref="BV13:CK13"/>
    <mergeCell ref="CL13:DA13"/>
    <mergeCell ref="BV11:CK11"/>
    <mergeCell ref="CL11:DA11"/>
    <mergeCell ref="A12:BJ12"/>
    <mergeCell ref="BK12:BU12"/>
    <mergeCell ref="BV12:CK12"/>
    <mergeCell ref="CL12:DA12"/>
    <mergeCell ref="A11:BJ11"/>
    <mergeCell ref="BK11:BU11"/>
    <mergeCell ref="BV9:CK9"/>
    <mergeCell ref="CL9:DA9"/>
    <mergeCell ref="A10:BJ10"/>
    <mergeCell ref="BK10:BU10"/>
    <mergeCell ref="BV10:CK10"/>
    <mergeCell ref="CL10:DA10"/>
    <mergeCell ref="A9:BJ9"/>
    <mergeCell ref="BK9:BU9"/>
    <mergeCell ref="BV7:CK7"/>
    <mergeCell ref="CL7:DA7"/>
    <mergeCell ref="A8:BJ8"/>
    <mergeCell ref="BK8:BU8"/>
    <mergeCell ref="BV8:CK8"/>
    <mergeCell ref="CL8:DA8"/>
    <mergeCell ref="A7:BJ7"/>
    <mergeCell ref="BK7:BU7"/>
    <mergeCell ref="CL34:DA34"/>
    <mergeCell ref="CL35:DA35"/>
    <mergeCell ref="CL36:DA36"/>
    <mergeCell ref="BS1:CB1"/>
    <mergeCell ref="X2:DA2"/>
    <mergeCell ref="X3:DA3"/>
    <mergeCell ref="AM4:AP4"/>
    <mergeCell ref="AQ4:AR4"/>
    <mergeCell ref="AT4:BH4"/>
    <mergeCell ref="AH5:BS5"/>
    <mergeCell ref="BF36:BU36"/>
    <mergeCell ref="A35:F35"/>
    <mergeCell ref="G35:AD35"/>
    <mergeCell ref="AE35:BE35"/>
    <mergeCell ref="BF35:BU35"/>
    <mergeCell ref="A26:DA26"/>
    <mergeCell ref="A32:DA32"/>
    <mergeCell ref="A34:F34"/>
    <mergeCell ref="G34:AD34"/>
    <mergeCell ref="AE34:BE34"/>
    <mergeCell ref="BF34:BU34"/>
    <mergeCell ref="BV34:CK34"/>
    <mergeCell ref="I28:AM28"/>
    <mergeCell ref="AN28:BU28"/>
    <mergeCell ref="BV28:CK28"/>
    <mergeCell ref="AZ42:BS42"/>
    <mergeCell ref="BT42:DA42"/>
    <mergeCell ref="I30:AM30"/>
    <mergeCell ref="AN30:BU30"/>
    <mergeCell ref="BV30:CK30"/>
    <mergeCell ref="CL30:DA30"/>
    <mergeCell ref="AZ41:BS41"/>
    <mergeCell ref="BT41:DA41"/>
    <mergeCell ref="BV35:CK35"/>
    <mergeCell ref="BV36:CK36"/>
    <mergeCell ref="CL28:DA28"/>
    <mergeCell ref="G43:AH43"/>
    <mergeCell ref="BI4:BL4"/>
    <mergeCell ref="BM4:BP4"/>
    <mergeCell ref="AZ39:BS39"/>
    <mergeCell ref="BT39:DA39"/>
    <mergeCell ref="AZ40:BS40"/>
    <mergeCell ref="A28:H28"/>
    <mergeCell ref="A30:H30"/>
    <mergeCell ref="BT40:DA40"/>
    <mergeCell ref="B39:AY39"/>
    <mergeCell ref="Q41:AX41"/>
    <mergeCell ref="CL29:DA29"/>
    <mergeCell ref="A29:H29"/>
    <mergeCell ref="I29:AM29"/>
    <mergeCell ref="AN29:BU29"/>
    <mergeCell ref="BV29:CK29"/>
    <mergeCell ref="A36:F36"/>
    <mergeCell ref="G36:AD36"/>
    <mergeCell ref="AE36:BE36"/>
    <mergeCell ref="CL20:DA20"/>
    <mergeCell ref="A20:BJ20"/>
    <mergeCell ref="BK20:BU20"/>
    <mergeCell ref="BV20:CK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Bux</cp:lastModifiedBy>
  <cp:lastPrinted>2015-01-28T11:49:40Z</cp:lastPrinted>
  <dcterms:created xsi:type="dcterms:W3CDTF">2010-11-26T07:12:57Z</dcterms:created>
  <dcterms:modified xsi:type="dcterms:W3CDTF">2015-01-28T11:51:00Z</dcterms:modified>
  <cp:category/>
  <cp:version/>
  <cp:contentType/>
  <cp:contentStatus/>
</cp:coreProperties>
</file>